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460" tabRatio="749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<sst xmlns="http://schemas.openxmlformats.org/spreadsheetml/2006/main" count="287" uniqueCount="116">
  <si>
    <t>Номер</t>
  </si>
  <si>
    <t>Етаж</t>
  </si>
  <si>
    <t>Тип</t>
  </si>
  <si>
    <t>Панорама</t>
  </si>
  <si>
    <t>Жилищна площ кв.м</t>
  </si>
  <si>
    <t>Общи части кв.м</t>
  </si>
  <si>
    <t>Обща площ кв.м</t>
  </si>
  <si>
    <t>Цена в €/кв.м</t>
  </si>
  <si>
    <t>Статус</t>
  </si>
  <si>
    <t>D.0.6</t>
  </si>
  <si>
    <t>партер</t>
  </si>
  <si>
    <t>Студио</t>
  </si>
  <si>
    <t>улица</t>
  </si>
  <si>
    <t>D.0.7</t>
  </si>
  <si>
    <t>D.0.8</t>
  </si>
  <si>
    <t>D.0.9</t>
  </si>
  <si>
    <t>D.0.11</t>
  </si>
  <si>
    <t xml:space="preserve"> </t>
  </si>
  <si>
    <t>D.0.13</t>
  </si>
  <si>
    <t>2-стаен</t>
  </si>
  <si>
    <t>градина</t>
  </si>
  <si>
    <t>Етаж 1</t>
  </si>
  <si>
    <t>басейн+градина</t>
  </si>
  <si>
    <t>D.1.2</t>
  </si>
  <si>
    <t>комплекс</t>
  </si>
  <si>
    <t>D.1.4</t>
  </si>
  <si>
    <t>планина+море</t>
  </si>
  <si>
    <t>D.1.9</t>
  </si>
  <si>
    <t>D.1.10</t>
  </si>
  <si>
    <t>планина</t>
  </si>
  <si>
    <t>D.1.11</t>
  </si>
  <si>
    <t>D.1.12</t>
  </si>
  <si>
    <t>градина+басейн</t>
  </si>
  <si>
    <t>Етаж 2</t>
  </si>
  <si>
    <t>D.2.4</t>
  </si>
  <si>
    <t>комплекс+частично море</t>
  </si>
  <si>
    <t>D.2.11</t>
  </si>
  <si>
    <t xml:space="preserve">планина </t>
  </si>
  <si>
    <t>D.3.1</t>
  </si>
  <si>
    <t>Етаж 3</t>
  </si>
  <si>
    <t>D.3.2</t>
  </si>
  <si>
    <t>море+планина</t>
  </si>
  <si>
    <t>Етаж 4</t>
  </si>
  <si>
    <t>D.4.7</t>
  </si>
  <si>
    <t>басейн+море</t>
  </si>
  <si>
    <t>D.5.1</t>
  </si>
  <si>
    <t>Етаж 5</t>
  </si>
  <si>
    <t>D.5.3</t>
  </si>
  <si>
    <t>3-стаен/мезонет</t>
  </si>
  <si>
    <t>D.5.4</t>
  </si>
  <si>
    <r>
      <t>2000 Евро резервационна такса</t>
    </r>
    <r>
      <rPr>
        <sz val="11"/>
        <color indexed="8"/>
        <rFont val="Arial"/>
        <family val="2"/>
      </rPr>
      <t xml:space="preserve"> ( действителна 30 дни ) и подписване на договор с</t>
    </r>
  </si>
  <si>
    <t>Инвеститорската компания</t>
  </si>
  <si>
    <t>заплащане на резервационната такса и подписването на договора.</t>
  </si>
  <si>
    <t>Разсрочка до 3 години след изтичане на безлихвения период : 6% годишна лихва върху</t>
  </si>
  <si>
    <t xml:space="preserve">останалата сума за плащане. </t>
  </si>
  <si>
    <t>Разсрочка  над 3 години до макс. 7 години след изтичане на безлихвения период :</t>
  </si>
  <si>
    <t xml:space="preserve"> 9% годишна лихва върху останалата сума за плащане. </t>
  </si>
  <si>
    <t>Купувачът получава право на собственост върху недвижимия имот с Нотариален акт,</t>
  </si>
  <si>
    <t>след пълното изплащане на стойността на недвижимото имущество.</t>
  </si>
  <si>
    <t>Годишна такса 12,00 евро на кв.м с вкл. ДДС, изчислява се в съответствие с</t>
  </si>
  <si>
    <t>общата площ на жилището ( жилищната площ + площта на общите части )</t>
  </si>
  <si>
    <t>E.0.6</t>
  </si>
  <si>
    <t>E.0.7</t>
  </si>
  <si>
    <t>E.0.8</t>
  </si>
  <si>
    <t>E.0.9</t>
  </si>
  <si>
    <t>E.0.10</t>
  </si>
  <si>
    <t>E.0.11</t>
  </si>
  <si>
    <t>E.1.1</t>
  </si>
  <si>
    <t>E.1.5</t>
  </si>
  <si>
    <t>E.1.7</t>
  </si>
  <si>
    <t>E.1.9</t>
  </si>
  <si>
    <t>E.1.10</t>
  </si>
  <si>
    <t>E.1.11</t>
  </si>
  <si>
    <t>E.1.12</t>
  </si>
  <si>
    <t>E.2.3</t>
  </si>
  <si>
    <t>E.2.4</t>
  </si>
  <si>
    <t>E.2.5</t>
  </si>
  <si>
    <t>E.2.6</t>
  </si>
  <si>
    <t>E.2.7</t>
  </si>
  <si>
    <t>E.2.8</t>
  </si>
  <si>
    <t>E.2.9</t>
  </si>
  <si>
    <t>E.2.10</t>
  </si>
  <si>
    <t>E.2.11</t>
  </si>
  <si>
    <t>E.2.12</t>
  </si>
  <si>
    <t>E.3.1</t>
  </si>
  <si>
    <t>E.3.2</t>
  </si>
  <si>
    <t>E.3.3</t>
  </si>
  <si>
    <t>E.3.5</t>
  </si>
  <si>
    <t>E.3.6</t>
  </si>
  <si>
    <t>E.3.7</t>
  </si>
  <si>
    <t>E.3.8</t>
  </si>
  <si>
    <t>E.3.9</t>
  </si>
  <si>
    <t>E.4.5</t>
  </si>
  <si>
    <t>E.4.6</t>
  </si>
  <si>
    <t>E.5.1</t>
  </si>
  <si>
    <t>E.5.4</t>
  </si>
  <si>
    <t>E.5.5</t>
  </si>
  <si>
    <t>бaсейн+море</t>
  </si>
  <si>
    <t>Обща цена в € с ДДС с включено обзавеждане</t>
  </si>
  <si>
    <t>2-стаен/мезонет</t>
  </si>
  <si>
    <t>планина+частично море</t>
  </si>
  <si>
    <t>комплекс+море</t>
  </si>
  <si>
    <t>комплекс+планина</t>
  </si>
  <si>
    <r>
      <t>1-ва вноска</t>
    </r>
    <r>
      <rPr>
        <sz val="11"/>
        <color indexed="8"/>
        <rFont val="Arial"/>
        <family val="2"/>
      </rPr>
      <t xml:space="preserve"> : 50% от стойността на жилището, в рамките на 30 дни, считано от деня на </t>
    </r>
  </si>
  <si>
    <t>РАЗСРОЧЕНО ПЛАЩАНЕ С ОСКЪПЯВАНЕ:</t>
  </si>
  <si>
    <r>
      <t>2-ра вноска</t>
    </r>
    <r>
      <rPr>
        <sz val="11"/>
        <color indexed="8"/>
        <rFont val="Arial"/>
        <family val="2"/>
      </rPr>
      <t xml:space="preserve">: 50% от стойността на жилището - безлихвено разсрочване до 6 месеца от Първата </t>
    </r>
  </si>
  <si>
    <t>вноска</t>
  </si>
  <si>
    <r>
      <t>2-ра вноска</t>
    </r>
    <r>
      <rPr>
        <sz val="11"/>
        <color indexed="8"/>
        <rFont val="Arial"/>
        <family val="2"/>
      </rPr>
      <t xml:space="preserve">: 50% от стойността на жилището - безлихвено разсрочване до 6 месеца от  </t>
    </r>
  </si>
  <si>
    <r>
      <rPr>
        <sz val="11"/>
        <color indexed="8"/>
        <rFont val="Arial"/>
        <family val="2"/>
      </rPr>
      <t xml:space="preserve">Първата </t>
    </r>
    <r>
      <rPr>
        <sz val="11"/>
        <color indexed="8"/>
        <rFont val="Arial"/>
        <family val="2"/>
      </rPr>
      <t>вноска</t>
    </r>
  </si>
  <si>
    <t>D.2.5</t>
  </si>
  <si>
    <t>ПЛАН НА ПЛАЩАНЕ:</t>
  </si>
  <si>
    <t>SORRENTO SOLE MARE, SVETI VLAS  2024 -  / В СИЛА ОТ  23.02.2024г /</t>
  </si>
  <si>
    <r>
      <t xml:space="preserve">                                                                               </t>
    </r>
    <r>
      <rPr>
        <sz val="11"/>
        <color indexed="30"/>
        <rFont val="Arial"/>
        <family val="2"/>
      </rPr>
      <t xml:space="preserve">  </t>
    </r>
    <r>
      <rPr>
        <sz val="11"/>
        <color indexed="56"/>
        <rFont val="Arial"/>
        <family val="2"/>
      </rPr>
      <t>SORRENTO SOLE MARE, SVETI VLAS  2024</t>
    </r>
    <r>
      <rPr>
        <b/>
        <sz val="9"/>
        <color indexed="8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>/ В СИЛА ОТ  23.02.2024г</t>
    </r>
    <r>
      <rPr>
        <b/>
        <sz val="10"/>
        <color indexed="8"/>
        <rFont val="Arial"/>
        <family val="2"/>
      </rPr>
      <t xml:space="preserve"> /</t>
    </r>
  </si>
  <si>
    <t>ПЛАН НА ПЛАЩАНЕ :</t>
  </si>
  <si>
    <t>останалата сума за плащане.</t>
  </si>
  <si>
    <t>D.1.3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</si>
</sst>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\ [$лв.-402];[Red]\-#,##0.00\ [$лв.-402]"/>
  </numFmts>
  <fonts count="7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3"/>
      <color indexed="17"/>
      <name val="Arial"/>
      <family val="2"/>
    </font>
    <font>
      <sz val="11"/>
      <color indexed="30"/>
      <name val="Arial"/>
      <family val="2"/>
    </font>
    <font>
      <sz val="11"/>
      <color indexed="56"/>
      <name val="Arial"/>
      <family val="2"/>
    </font>
    <font>
      <b/>
      <sz val="9"/>
      <color indexed="8"/>
      <name val="Calibri"/>
      <family val="2"/>
    </font>
    <font>
      <b/>
      <sz val="9"/>
      <color indexed="18"/>
      <name val="Calibri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6"/>
      <name val="Arial"/>
      <family val="2"/>
    </font>
    <font>
      <b/>
      <sz val="14"/>
      <color indexed="12"/>
      <name val="Arial"/>
      <family val="2"/>
    </font>
    <font>
      <sz val="9"/>
      <color indexed="16"/>
      <name val="Arial"/>
      <family val="2"/>
    </font>
    <font>
      <sz val="13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 val="single"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" fillId="0" borderId="0" applyNumberFormat="0" applyBorder="0" applyProtection="0">
      <alignment/>
    </xf>
    <xf numFmtId="0" fontId="2" fillId="0" borderId="0">
      <alignment horizontal="center"/>
      <protection/>
    </xf>
    <xf numFmtId="0" fontId="2" fillId="0" borderId="0" applyNumberFormat="0" applyBorder="0" applyProtection="0">
      <alignment horizontal="center"/>
    </xf>
    <xf numFmtId="0" fontId="2" fillId="0" borderId="0">
      <alignment horizontal="center" textRotation="90"/>
      <protection/>
    </xf>
    <xf numFmtId="0" fontId="2" fillId="0" borderId="0" applyNumberFormat="0" applyBorder="0" applyProtection="0">
      <alignment horizontal="center" textRotation="90"/>
    </xf>
    <xf numFmtId="0" fontId="3" fillId="0" borderId="0">
      <alignment/>
      <protection/>
    </xf>
    <xf numFmtId="0" fontId="3" fillId="0" borderId="0" applyNumberFormat="0" applyBorder="0" applyProtection="0">
      <alignment/>
    </xf>
    <xf numFmtId="166" fontId="3" fillId="0" borderId="0">
      <alignment/>
      <protection/>
    </xf>
    <xf numFmtId="166" fontId="3" fillId="0" borderId="0" applyBorder="0" applyProtection="0">
      <alignment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6" fillId="0" borderId="0" xfId="33" applyNumberFormat="1" applyFont="1" applyFill="1" applyBorder="1" applyAlignment="1" applyProtection="1">
      <alignment horizontal="center"/>
      <protection/>
    </xf>
    <xf numFmtId="0" fontId="7" fillId="33" borderId="10" xfId="33" applyNumberFormat="1" applyFont="1" applyFill="1" applyBorder="1" applyAlignment="1" applyProtection="1">
      <alignment horizontal="center" wrapText="1"/>
      <protection/>
    </xf>
    <xf numFmtId="0" fontId="7" fillId="33" borderId="11" xfId="33" applyNumberFormat="1" applyFont="1" applyFill="1" applyBorder="1" applyAlignment="1" applyProtection="1">
      <alignment horizontal="center" wrapText="1"/>
      <protection/>
    </xf>
    <xf numFmtId="0" fontId="8" fillId="33" borderId="0" xfId="33" applyNumberFormat="1" applyFont="1" applyFill="1" applyBorder="1" applyAlignment="1" applyProtection="1">
      <alignment horizontal="center" wrapText="1"/>
      <protection/>
    </xf>
    <xf numFmtId="0" fontId="9" fillId="0" borderId="10" xfId="33" applyNumberFormat="1" applyFont="1" applyFill="1" applyBorder="1" applyAlignment="1" applyProtection="1">
      <alignment horizontal="left" vertical="center"/>
      <protection/>
    </xf>
    <xf numFmtId="0" fontId="5" fillId="0" borderId="10" xfId="33" applyNumberFormat="1" applyFont="1" applyFill="1" applyBorder="1" applyAlignment="1" applyProtection="1">
      <alignment/>
      <protection/>
    </xf>
    <xf numFmtId="0" fontId="5" fillId="0" borderId="10" xfId="33" applyNumberFormat="1" applyFont="1" applyFill="1" applyBorder="1" applyAlignment="1" applyProtection="1">
      <alignment horizontal="center"/>
      <protection/>
    </xf>
    <xf numFmtId="0" fontId="10" fillId="0" borderId="10" xfId="33" applyNumberFormat="1" applyFont="1" applyFill="1" applyBorder="1" applyAlignment="1" applyProtection="1">
      <alignment horizontal="left"/>
      <protection/>
    </xf>
    <xf numFmtId="2" fontId="7" fillId="0" borderId="10" xfId="33" applyNumberFormat="1" applyFont="1" applyFill="1" applyBorder="1" applyAlignment="1" applyProtection="1">
      <alignment horizontal="center" vertical="center"/>
      <protection/>
    </xf>
    <xf numFmtId="0" fontId="7" fillId="0" borderId="10" xfId="33" applyNumberFormat="1" applyFont="1" applyFill="1" applyBorder="1" applyAlignment="1" applyProtection="1">
      <alignment horizontal="center"/>
      <protection/>
    </xf>
    <xf numFmtId="2" fontId="7" fillId="0" borderId="10" xfId="33" applyNumberFormat="1" applyFont="1" applyFill="1" applyBorder="1" applyAlignment="1" applyProtection="1">
      <alignment horizontal="center"/>
      <protection/>
    </xf>
    <xf numFmtId="2" fontId="11" fillId="0" borderId="10" xfId="33" applyNumberFormat="1" applyFont="1" applyFill="1" applyBorder="1" applyAlignment="1" applyProtection="1">
      <alignment/>
      <protection/>
    </xf>
    <xf numFmtId="2" fontId="12" fillId="0" borderId="0" xfId="33" applyNumberFormat="1" applyFont="1" applyFill="1" applyBorder="1" applyAlignment="1" applyProtection="1">
      <alignment horizontal="center"/>
      <protection/>
    </xf>
    <xf numFmtId="2" fontId="13" fillId="0" borderId="11" xfId="33" applyNumberFormat="1" applyFont="1" applyFill="1" applyBorder="1" applyAlignment="1" applyProtection="1">
      <alignment/>
      <protection/>
    </xf>
    <xf numFmtId="0" fontId="9" fillId="33" borderId="10" xfId="33" applyNumberFormat="1" applyFont="1" applyFill="1" applyBorder="1" applyAlignment="1" applyProtection="1">
      <alignment horizontal="left" wrapText="1"/>
      <protection/>
    </xf>
    <xf numFmtId="0" fontId="9" fillId="0" borderId="10" xfId="33" applyNumberFormat="1" applyFont="1" applyFill="1" applyBorder="1" applyAlignment="1" applyProtection="1">
      <alignment horizontal="center"/>
      <protection/>
    </xf>
    <xf numFmtId="0" fontId="9" fillId="34" borderId="10" xfId="33" applyNumberFormat="1" applyFont="1" applyFill="1" applyBorder="1" applyAlignment="1" applyProtection="1">
      <alignment vertical="center"/>
      <protection/>
    </xf>
    <xf numFmtId="0" fontId="5" fillId="34" borderId="10" xfId="33" applyNumberFormat="1" applyFont="1" applyFill="1" applyBorder="1" applyAlignment="1" applyProtection="1">
      <alignment/>
      <protection/>
    </xf>
    <xf numFmtId="0" fontId="5" fillId="34" borderId="10" xfId="33" applyNumberFormat="1" applyFont="1" applyFill="1" applyBorder="1" applyAlignment="1" applyProtection="1">
      <alignment horizontal="center"/>
      <protection/>
    </xf>
    <xf numFmtId="0" fontId="14" fillId="34" borderId="10" xfId="33" applyNumberFormat="1" applyFont="1" applyFill="1" applyBorder="1" applyAlignment="1" applyProtection="1">
      <alignment horizontal="left"/>
      <protection/>
    </xf>
    <xf numFmtId="2" fontId="12" fillId="34" borderId="10" xfId="33" applyNumberFormat="1" applyFont="1" applyFill="1" applyBorder="1" applyAlignment="1" applyProtection="1">
      <alignment horizontal="right" vertical="center"/>
      <protection/>
    </xf>
    <xf numFmtId="0" fontId="12" fillId="34" borderId="10" xfId="33" applyNumberFormat="1" applyFont="1" applyFill="1" applyBorder="1" applyAlignment="1" applyProtection="1">
      <alignment horizontal="right"/>
      <protection/>
    </xf>
    <xf numFmtId="2" fontId="12" fillId="34" borderId="10" xfId="33" applyNumberFormat="1" applyFont="1" applyFill="1" applyBorder="1" applyAlignment="1" applyProtection="1">
      <alignment/>
      <protection/>
    </xf>
    <xf numFmtId="0" fontId="12" fillId="34" borderId="10" xfId="33" applyNumberFormat="1" applyFont="1" applyFill="1" applyBorder="1" applyAlignment="1" applyProtection="1">
      <alignment/>
      <protection/>
    </xf>
    <xf numFmtId="2" fontId="12" fillId="33" borderId="0" xfId="33" applyNumberFormat="1" applyFont="1" applyFill="1" applyBorder="1" applyAlignment="1" applyProtection="1">
      <alignment horizontal="center"/>
      <protection/>
    </xf>
    <xf numFmtId="0" fontId="9" fillId="0" borderId="10" xfId="33" applyNumberFormat="1" applyFont="1" applyFill="1" applyBorder="1" applyAlignment="1" applyProtection="1">
      <alignment vertical="center"/>
      <protection/>
    </xf>
    <xf numFmtId="0" fontId="10" fillId="33" borderId="10" xfId="33" applyNumberFormat="1" applyFont="1" applyFill="1" applyBorder="1" applyAlignment="1" applyProtection="1">
      <alignment horizontal="left"/>
      <protection/>
    </xf>
    <xf numFmtId="2" fontId="7" fillId="33" borderId="10" xfId="33" applyNumberFormat="1" applyFont="1" applyFill="1" applyBorder="1" applyAlignment="1" applyProtection="1">
      <alignment horizontal="center" vertical="center"/>
      <protection/>
    </xf>
    <xf numFmtId="0" fontId="7" fillId="33" borderId="10" xfId="33" applyNumberFormat="1" applyFont="1" applyFill="1" applyBorder="1" applyAlignment="1" applyProtection="1">
      <alignment horizontal="center"/>
      <protection/>
    </xf>
    <xf numFmtId="2" fontId="7" fillId="33" borderId="10" xfId="33" applyNumberFormat="1" applyFont="1" applyFill="1" applyBorder="1" applyAlignment="1" applyProtection="1">
      <alignment horizontal="center"/>
      <protection/>
    </xf>
    <xf numFmtId="0" fontId="11" fillId="0" borderId="11" xfId="33" applyNumberFormat="1" applyFont="1" applyFill="1" applyBorder="1" applyAlignment="1" applyProtection="1">
      <alignment/>
      <protection/>
    </xf>
    <xf numFmtId="0" fontId="0" fillId="0" borderId="0" xfId="33" applyNumberFormat="1" applyFont="1" applyFill="1" applyBorder="1" applyAlignment="1" applyProtection="1">
      <alignment/>
      <protection/>
    </xf>
    <xf numFmtId="2" fontId="13" fillId="0" borderId="10" xfId="33" applyNumberFormat="1" applyFont="1" applyFill="1" applyBorder="1" applyAlignment="1" applyProtection="1">
      <alignment/>
      <protection/>
    </xf>
    <xf numFmtId="0" fontId="9" fillId="33" borderId="10" xfId="33" applyNumberFormat="1" applyFont="1" applyFill="1" applyBorder="1" applyAlignment="1" applyProtection="1">
      <alignment vertical="center"/>
      <protection/>
    </xf>
    <xf numFmtId="0" fontId="9" fillId="34" borderId="10" xfId="33" applyNumberFormat="1" applyFont="1" applyFill="1" applyBorder="1" applyAlignment="1" applyProtection="1">
      <alignment/>
      <protection/>
    </xf>
    <xf numFmtId="0" fontId="10" fillId="34" borderId="10" xfId="33" applyNumberFormat="1" applyFont="1" applyFill="1" applyBorder="1" applyAlignment="1" applyProtection="1">
      <alignment/>
      <protection/>
    </xf>
    <xf numFmtId="0" fontId="0" fillId="34" borderId="10" xfId="33" applyNumberFormat="1" applyFont="1" applyFill="1" applyBorder="1" applyAlignment="1" applyProtection="1">
      <alignment/>
      <protection/>
    </xf>
    <xf numFmtId="2" fontId="0" fillId="34" borderId="10" xfId="33" applyNumberFormat="1" applyFont="1" applyFill="1" applyBorder="1" applyAlignment="1" applyProtection="1">
      <alignment/>
      <protection/>
    </xf>
    <xf numFmtId="0" fontId="9" fillId="33" borderId="10" xfId="33" applyNumberFormat="1" applyFont="1" applyFill="1" applyBorder="1" applyAlignment="1" applyProtection="1">
      <alignment/>
      <protection/>
    </xf>
    <xf numFmtId="2" fontId="0" fillId="0" borderId="0" xfId="33" applyNumberFormat="1" applyFont="1" applyFill="1" applyBorder="1" applyAlignment="1" applyProtection="1">
      <alignment/>
      <protection/>
    </xf>
    <xf numFmtId="0" fontId="10" fillId="0" borderId="10" xfId="33" applyNumberFormat="1" applyFont="1" applyFill="1" applyBorder="1" applyAlignment="1" applyProtection="1">
      <alignment/>
      <protection/>
    </xf>
    <xf numFmtId="0" fontId="7" fillId="34" borderId="11" xfId="33" applyNumberFormat="1" applyFont="1" applyFill="1" applyBorder="1" applyAlignment="1" applyProtection="1">
      <alignment/>
      <protection/>
    </xf>
    <xf numFmtId="0" fontId="11" fillId="34" borderId="11" xfId="33" applyNumberFormat="1" applyFont="1" applyFill="1" applyBorder="1" applyAlignment="1" applyProtection="1">
      <alignment/>
      <protection/>
    </xf>
    <xf numFmtId="1" fontId="7" fillId="0" borderId="11" xfId="33" applyNumberFormat="1" applyFont="1" applyFill="1" applyBorder="1" applyAlignment="1" applyProtection="1">
      <alignment horizontal="center"/>
      <protection/>
    </xf>
    <xf numFmtId="0" fontId="0" fillId="33" borderId="0" xfId="33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7" fillId="33" borderId="0" xfId="33" applyNumberFormat="1" applyFont="1" applyFill="1" applyBorder="1" applyAlignment="1" applyProtection="1">
      <alignment horizontal="center"/>
      <protection/>
    </xf>
    <xf numFmtId="0" fontId="7" fillId="33" borderId="0" xfId="33" applyNumberFormat="1" applyFont="1" applyFill="1" applyBorder="1" applyAlignment="1" applyProtection="1">
      <alignment horizontal="center" wrapText="1"/>
      <protection/>
    </xf>
    <xf numFmtId="0" fontId="18" fillId="33" borderId="0" xfId="33" applyNumberFormat="1" applyFont="1" applyFill="1" applyBorder="1" applyAlignment="1" applyProtection="1">
      <alignment horizontal="center" wrapText="1"/>
      <protection/>
    </xf>
    <xf numFmtId="0" fontId="19" fillId="33" borderId="0" xfId="33" applyNumberFormat="1" applyFont="1" applyFill="1" applyBorder="1" applyAlignment="1" applyProtection="1">
      <alignment horizontal="center" wrapText="1"/>
      <protection/>
    </xf>
    <xf numFmtId="0" fontId="9" fillId="0" borderId="10" xfId="33" applyNumberFormat="1" applyFont="1" applyFill="1" applyBorder="1" applyAlignment="1" applyProtection="1">
      <alignment/>
      <protection/>
    </xf>
    <xf numFmtId="0" fontId="11" fillId="0" borderId="10" xfId="33" applyNumberFormat="1" applyFont="1" applyFill="1" applyBorder="1" applyAlignment="1" applyProtection="1">
      <alignment/>
      <protection/>
    </xf>
    <xf numFmtId="2" fontId="20" fillId="0" borderId="0" xfId="33" applyNumberFormat="1" applyFont="1" applyFill="1" applyBorder="1" applyAlignment="1" applyProtection="1">
      <alignment/>
      <protection/>
    </xf>
    <xf numFmtId="2" fontId="21" fillId="0" borderId="0" xfId="33" applyNumberFormat="1" applyFont="1" applyFill="1" applyBorder="1" applyAlignment="1" applyProtection="1">
      <alignment horizontal="center"/>
      <protection/>
    </xf>
    <xf numFmtId="0" fontId="11" fillId="34" borderId="10" xfId="33" applyNumberFormat="1" applyFont="1" applyFill="1" applyBorder="1" applyAlignment="1" applyProtection="1">
      <alignment/>
      <protection/>
    </xf>
    <xf numFmtId="0" fontId="22" fillId="34" borderId="10" xfId="33" applyNumberFormat="1" applyFont="1" applyFill="1" applyBorder="1" applyAlignment="1" applyProtection="1">
      <alignment/>
      <protection/>
    </xf>
    <xf numFmtId="2" fontId="23" fillId="0" borderId="0" xfId="33" applyNumberFormat="1" applyFont="1" applyFill="1" applyBorder="1" applyAlignment="1" applyProtection="1">
      <alignment/>
      <protection/>
    </xf>
    <xf numFmtId="2" fontId="24" fillId="0" borderId="0" xfId="33" applyNumberFormat="1" applyFont="1" applyFill="1" applyBorder="1" applyAlignment="1" applyProtection="1">
      <alignment horizontal="center"/>
      <protection/>
    </xf>
    <xf numFmtId="0" fontId="9" fillId="35" borderId="10" xfId="33" applyNumberFormat="1" applyFont="1" applyFill="1" applyBorder="1" applyAlignment="1" applyProtection="1">
      <alignment/>
      <protection/>
    </xf>
    <xf numFmtId="0" fontId="5" fillId="35" borderId="10" xfId="33" applyNumberFormat="1" applyFont="1" applyFill="1" applyBorder="1" applyAlignment="1" applyProtection="1">
      <alignment/>
      <protection/>
    </xf>
    <xf numFmtId="0" fontId="11" fillId="35" borderId="10" xfId="33" applyNumberFormat="1" applyFont="1" applyFill="1" applyBorder="1" applyAlignment="1" applyProtection="1">
      <alignment/>
      <protection/>
    </xf>
    <xf numFmtId="0" fontId="0" fillId="35" borderId="10" xfId="33" applyNumberFormat="1" applyFont="1" applyFill="1" applyBorder="1" applyAlignment="1" applyProtection="1">
      <alignment/>
      <protection/>
    </xf>
    <xf numFmtId="0" fontId="20" fillId="35" borderId="10" xfId="33" applyNumberFormat="1" applyFont="1" applyFill="1" applyBorder="1" applyAlignment="1" applyProtection="1">
      <alignment/>
      <protection/>
    </xf>
    <xf numFmtId="0" fontId="5" fillId="0" borderId="0" xfId="33" applyNumberFormat="1" applyFont="1" applyFill="1" applyBorder="1" applyAlignment="1" applyProtection="1">
      <alignment/>
      <protection/>
    </xf>
    <xf numFmtId="0" fontId="20" fillId="0" borderId="10" xfId="33" applyNumberFormat="1" applyFont="1" applyFill="1" applyBorder="1" applyAlignment="1" applyProtection="1">
      <alignment/>
      <protection/>
    </xf>
    <xf numFmtId="2" fontId="25" fillId="33" borderId="11" xfId="33" applyNumberFormat="1" applyFont="1" applyFill="1" applyBorder="1" applyAlignment="1" applyProtection="1">
      <alignment/>
      <protection/>
    </xf>
    <xf numFmtId="2" fontId="21" fillId="33" borderId="0" xfId="33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7" fillId="0" borderId="11" xfId="33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33" applyNumberFormat="1" applyFont="1" applyFill="1" applyBorder="1" applyAlignment="1" applyProtection="1">
      <alignment/>
      <protection/>
    </xf>
    <xf numFmtId="0" fontId="14" fillId="0" borderId="10" xfId="33" applyNumberFormat="1" applyFont="1" applyFill="1" applyBorder="1" applyAlignment="1" applyProtection="1">
      <alignment/>
      <protection/>
    </xf>
    <xf numFmtId="0" fontId="9" fillId="36" borderId="10" xfId="33" applyNumberFormat="1" applyFont="1" applyFill="1" applyBorder="1" applyAlignment="1" applyProtection="1">
      <alignment vertical="center"/>
      <protection/>
    </xf>
    <xf numFmtId="0" fontId="11" fillId="37" borderId="10" xfId="33" applyNumberFormat="1" applyFont="1" applyFill="1" applyBorder="1" applyAlignment="1" applyProtection="1">
      <alignment/>
      <protection/>
    </xf>
    <xf numFmtId="0" fontId="5" fillId="37" borderId="10" xfId="33" applyNumberFormat="1" applyFont="1" applyFill="1" applyBorder="1" applyAlignment="1" applyProtection="1">
      <alignment horizontal="center"/>
      <protection/>
    </xf>
    <xf numFmtId="0" fontId="10" fillId="37" borderId="10" xfId="33" applyNumberFormat="1" applyFont="1" applyFill="1" applyBorder="1" applyAlignment="1" applyProtection="1">
      <alignment/>
      <protection/>
    </xf>
    <xf numFmtId="2" fontId="0" fillId="36" borderId="10" xfId="33" applyNumberFormat="1" applyFont="1" applyFill="1" applyBorder="1" applyAlignment="1" applyProtection="1">
      <alignment horizontal="right" vertical="center"/>
      <protection/>
    </xf>
    <xf numFmtId="0" fontId="0" fillId="37" borderId="10" xfId="33" applyNumberFormat="1" applyFont="1" applyFill="1" applyBorder="1" applyAlignment="1" applyProtection="1">
      <alignment/>
      <protection/>
    </xf>
    <xf numFmtId="2" fontId="0" fillId="37" borderId="10" xfId="33" applyNumberFormat="1" applyFont="1" applyFill="1" applyBorder="1" applyAlignment="1" applyProtection="1">
      <alignment/>
      <protection/>
    </xf>
    <xf numFmtId="2" fontId="11" fillId="37" borderId="10" xfId="33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9" fillId="33" borderId="10" xfId="33" applyNumberFormat="1" applyFont="1" applyFill="1" applyBorder="1" applyAlignment="1" applyProtection="1">
      <alignment horizontal="center" wrapText="1"/>
      <protection/>
    </xf>
    <xf numFmtId="0" fontId="5" fillId="0" borderId="10" xfId="33" applyNumberFormat="1" applyFont="1" applyFill="1" applyBorder="1" applyAlignment="1" applyProtection="1">
      <alignment horizontal="left"/>
      <protection/>
    </xf>
    <xf numFmtId="0" fontId="5" fillId="33" borderId="10" xfId="33" applyNumberFormat="1" applyFont="1" applyFill="1" applyBorder="1" applyAlignment="1" applyProtection="1">
      <alignment horizontal="left"/>
      <protection/>
    </xf>
    <xf numFmtId="0" fontId="10" fillId="0" borderId="10" xfId="33" applyNumberFormat="1" applyFont="1" applyFill="1" applyBorder="1" applyAlignment="1" applyProtection="1">
      <alignment horizontal="left" vertical="center" wrapText="1"/>
      <protection/>
    </xf>
    <xf numFmtId="0" fontId="29" fillId="33" borderId="10" xfId="33" applyNumberFormat="1" applyFont="1" applyFill="1" applyBorder="1" applyAlignment="1" applyProtection="1">
      <alignment horizontal="left" vertical="top" wrapText="1"/>
      <protection/>
    </xf>
    <xf numFmtId="0" fontId="12" fillId="33" borderId="10" xfId="33" applyNumberFormat="1" applyFont="1" applyFill="1" applyBorder="1" applyAlignment="1" applyProtection="1">
      <alignment horizontal="center" wrapText="1"/>
      <protection/>
    </xf>
    <xf numFmtId="0" fontId="30" fillId="33" borderId="10" xfId="33" applyNumberFormat="1" applyFont="1" applyFill="1" applyBorder="1" applyAlignment="1" applyProtection="1">
      <alignment horizontal="center" wrapText="1"/>
      <protection/>
    </xf>
    <xf numFmtId="2" fontId="68" fillId="0" borderId="10" xfId="33" applyNumberFormat="1" applyFont="1" applyFill="1" applyBorder="1" applyAlignment="1" applyProtection="1">
      <alignment/>
      <protection/>
    </xf>
    <xf numFmtId="0" fontId="7" fillId="0" borderId="12" xfId="33" applyNumberFormat="1" applyFont="1" applyFill="1" applyBorder="1" applyAlignment="1" applyProtection="1">
      <alignment horizontal="center"/>
      <protection/>
    </xf>
    <xf numFmtId="0" fontId="12" fillId="34" borderId="12" xfId="33" applyNumberFormat="1" applyFont="1" applyFill="1" applyBorder="1" applyAlignment="1" applyProtection="1">
      <alignment/>
      <protection/>
    </xf>
    <xf numFmtId="2" fontId="13" fillId="0" borderId="13" xfId="33" applyNumberFormat="1" applyFont="1" applyFill="1" applyBorder="1" applyAlignment="1" applyProtection="1">
      <alignment/>
      <protection/>
    </xf>
    <xf numFmtId="0" fontId="0" fillId="34" borderId="14" xfId="33" applyNumberFormat="1" applyFont="1" applyFill="1" applyBorder="1" applyAlignment="1" applyProtection="1">
      <alignment/>
      <protection/>
    </xf>
    <xf numFmtId="2" fontId="13" fillId="0" borderId="15" xfId="33" applyNumberFormat="1" applyFont="1" applyFill="1" applyBorder="1" applyAlignment="1" applyProtection="1">
      <alignment/>
      <protection/>
    </xf>
    <xf numFmtId="0" fontId="7" fillId="34" borderId="15" xfId="33" applyNumberFormat="1" applyFont="1" applyFill="1" applyBorder="1" applyAlignment="1" applyProtection="1">
      <alignment/>
      <protection/>
    </xf>
    <xf numFmtId="0" fontId="11" fillId="0" borderId="15" xfId="33" applyNumberFormat="1" applyFont="1" applyFill="1" applyBorder="1" applyAlignment="1" applyProtection="1">
      <alignment/>
      <protection/>
    </xf>
    <xf numFmtId="2" fontId="11" fillId="0" borderId="15" xfId="33" applyNumberFormat="1" applyFont="1" applyFill="1" applyBorder="1" applyAlignment="1" applyProtection="1">
      <alignment/>
      <protection/>
    </xf>
    <xf numFmtId="0" fontId="9" fillId="33" borderId="10" xfId="33" applyNumberFormat="1" applyFont="1" applyFill="1" applyBorder="1" applyAlignment="1" applyProtection="1">
      <alignment horizontal="center"/>
      <protection/>
    </xf>
    <xf numFmtId="0" fontId="7" fillId="33" borderId="16" xfId="33" applyNumberFormat="1" applyFont="1" applyFill="1" applyBorder="1" applyAlignment="1" applyProtection="1">
      <alignment horizontal="center"/>
      <protection/>
    </xf>
    <xf numFmtId="0" fontId="7" fillId="33" borderId="17" xfId="33" applyNumberFormat="1" applyFont="1" applyFill="1" applyBorder="1" applyAlignment="1" applyProtection="1">
      <alignment horizontal="center"/>
      <protection/>
    </xf>
    <xf numFmtId="0" fontId="69" fillId="0" borderId="15" xfId="33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12" xfId="33" applyNumberFormat="1" applyFont="1" applyFill="1" applyBorder="1" applyAlignment="1" applyProtection="1">
      <alignment/>
      <protection/>
    </xf>
    <xf numFmtId="0" fontId="12" fillId="33" borderId="12" xfId="33" applyNumberFormat="1" applyFont="1" applyFill="1" applyBorder="1" applyAlignment="1" applyProtection="1">
      <alignment horizontal="center" wrapText="1"/>
      <protection/>
    </xf>
    <xf numFmtId="2" fontId="11" fillId="0" borderId="12" xfId="3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33" borderId="11" xfId="33" applyNumberFormat="1" applyFont="1" applyFill="1" applyBorder="1" applyAlignment="1" applyProtection="1">
      <alignment vertical="center"/>
      <protection/>
    </xf>
    <xf numFmtId="0" fontId="5" fillId="0" borderId="10" xfId="33" applyNumberFormat="1" applyBorder="1" applyProtection="1">
      <alignment/>
      <protection/>
    </xf>
    <xf numFmtId="0" fontId="5" fillId="0" borderId="10" xfId="33" applyNumberFormat="1" applyBorder="1" applyAlignment="1" applyProtection="1">
      <alignment horizontal="center"/>
      <protection/>
    </xf>
    <xf numFmtId="2" fontId="9" fillId="33" borderId="10" xfId="33" applyNumberFormat="1" applyFont="1" applyFill="1" applyBorder="1" applyAlignment="1" applyProtection="1">
      <alignment horizontal="center" vertical="center"/>
      <protection/>
    </xf>
    <xf numFmtId="0" fontId="9" fillId="0" borderId="10" xfId="33" applyNumberFormat="1" applyFont="1" applyBorder="1" applyAlignment="1" applyProtection="1">
      <alignment horizontal="center"/>
      <protection/>
    </xf>
    <xf numFmtId="2" fontId="9" fillId="0" borderId="10" xfId="33" applyNumberFormat="1" applyFont="1" applyBorder="1" applyAlignment="1" applyProtection="1">
      <alignment horizontal="center"/>
      <protection/>
    </xf>
    <xf numFmtId="0" fontId="10" fillId="0" borderId="10" xfId="33" applyNumberFormat="1" applyFont="1" applyBorder="1" applyAlignment="1" applyProtection="1">
      <alignment horizontal="left" vertical="center" wrapText="1"/>
      <protection/>
    </xf>
    <xf numFmtId="0" fontId="31" fillId="0" borderId="0" xfId="0" applyFont="1" applyAlignment="1">
      <alignment/>
    </xf>
    <xf numFmtId="0" fontId="70" fillId="0" borderId="0" xfId="0" applyFont="1" applyAlignment="1">
      <alignment/>
    </xf>
    <xf numFmtId="0" fontId="7" fillId="33" borderId="12" xfId="33" applyNumberFormat="1" applyFont="1" applyFill="1" applyBorder="1" applyAlignment="1" applyProtection="1">
      <alignment horizontal="center"/>
      <protection/>
    </xf>
    <xf numFmtId="0" fontId="7" fillId="33" borderId="15" xfId="33" applyNumberFormat="1" applyFont="1" applyFill="1" applyBorder="1" applyAlignment="1" applyProtection="1">
      <alignment horizontal="center"/>
      <protection/>
    </xf>
    <xf numFmtId="0" fontId="4" fillId="0" borderId="18" xfId="33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 1" xfId="35"/>
    <cellStyle name="Heading1" xfId="36"/>
    <cellStyle name="Heading1 1" xfId="37"/>
    <cellStyle name="Result" xfId="38"/>
    <cellStyle name="Result 1" xfId="39"/>
    <cellStyle name="Result2" xfId="40"/>
    <cellStyle name="Result2 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13</xdr:col>
      <xdr:colOff>219075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050" y="0"/>
          <a:ext cx="9134475" cy="34956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18</xdr:row>
      <xdr:rowOff>0</xdr:rowOff>
    </xdr:to>
    <xdr:sp>
      <xdr:nvSpPr>
        <xdr:cNvPr id="2" name="AutoShape 1"/>
        <xdr:cNvSpPr>
          <a:spLocks/>
        </xdr:cNvSpPr>
      </xdr:nvSpPr>
      <xdr:spPr>
        <a:xfrm>
          <a:off x="19050" y="0"/>
          <a:ext cx="9134475" cy="34956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18</xdr:row>
      <xdr:rowOff>0</xdr:rowOff>
    </xdr:to>
    <xdr:sp>
      <xdr:nvSpPr>
        <xdr:cNvPr id="3" name="AutoShape 1"/>
        <xdr:cNvSpPr>
          <a:spLocks/>
        </xdr:cNvSpPr>
      </xdr:nvSpPr>
      <xdr:spPr>
        <a:xfrm>
          <a:off x="19050" y="0"/>
          <a:ext cx="9134475" cy="34956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18</xdr:row>
      <xdr:rowOff>0</xdr:rowOff>
    </xdr:to>
    <xdr:sp>
      <xdr:nvSpPr>
        <xdr:cNvPr id="4" name="AutoShape 1"/>
        <xdr:cNvSpPr>
          <a:spLocks/>
        </xdr:cNvSpPr>
      </xdr:nvSpPr>
      <xdr:spPr>
        <a:xfrm>
          <a:off x="19050" y="0"/>
          <a:ext cx="9134475" cy="34956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18</xdr:row>
      <xdr:rowOff>0</xdr:rowOff>
    </xdr:to>
    <xdr:sp>
      <xdr:nvSpPr>
        <xdr:cNvPr id="5" name="AutoShape 1"/>
        <xdr:cNvSpPr>
          <a:spLocks/>
        </xdr:cNvSpPr>
      </xdr:nvSpPr>
      <xdr:spPr>
        <a:xfrm>
          <a:off x="19050" y="0"/>
          <a:ext cx="9134475" cy="34956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190500</xdr:rowOff>
    </xdr:from>
    <xdr:to>
      <xdr:col>13</xdr:col>
      <xdr:colOff>600075</xdr:colOff>
      <xdr:row>18</xdr:row>
      <xdr:rowOff>0</xdr:rowOff>
    </xdr:to>
    <xdr:sp>
      <xdr:nvSpPr>
        <xdr:cNvPr id="6" name="AutoShape 1"/>
        <xdr:cNvSpPr>
          <a:spLocks/>
        </xdr:cNvSpPr>
      </xdr:nvSpPr>
      <xdr:spPr>
        <a:xfrm>
          <a:off x="409575" y="190500"/>
          <a:ext cx="9124950" cy="33051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295275</xdr:rowOff>
    </xdr:from>
    <xdr:to>
      <xdr:col>13</xdr:col>
      <xdr:colOff>304800</xdr:colOff>
      <xdr:row>23</xdr:row>
      <xdr:rowOff>0</xdr:rowOff>
    </xdr:to>
    <xdr:sp>
      <xdr:nvSpPr>
        <xdr:cNvPr id="7" name="AutoShape 1"/>
        <xdr:cNvSpPr>
          <a:spLocks/>
        </xdr:cNvSpPr>
      </xdr:nvSpPr>
      <xdr:spPr>
        <a:xfrm>
          <a:off x="104775" y="485775"/>
          <a:ext cx="9134475" cy="38957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14</xdr:col>
      <xdr:colOff>152400</xdr:colOff>
      <xdr:row>28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050" y="190500"/>
          <a:ext cx="9867900" cy="55149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28</xdr:row>
      <xdr:rowOff>47625</xdr:rowOff>
    </xdr:to>
    <xdr:sp>
      <xdr:nvSpPr>
        <xdr:cNvPr id="2" name="AutoShape 1"/>
        <xdr:cNvSpPr>
          <a:spLocks/>
        </xdr:cNvSpPr>
      </xdr:nvSpPr>
      <xdr:spPr>
        <a:xfrm>
          <a:off x="19050" y="190500"/>
          <a:ext cx="9867900" cy="55149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28</xdr:row>
      <xdr:rowOff>47625</xdr:rowOff>
    </xdr:to>
    <xdr:sp>
      <xdr:nvSpPr>
        <xdr:cNvPr id="3" name="AutoShape 1"/>
        <xdr:cNvSpPr>
          <a:spLocks/>
        </xdr:cNvSpPr>
      </xdr:nvSpPr>
      <xdr:spPr>
        <a:xfrm>
          <a:off x="19050" y="190500"/>
          <a:ext cx="9867900" cy="55149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28</xdr:row>
      <xdr:rowOff>47625</xdr:rowOff>
    </xdr:to>
    <xdr:sp>
      <xdr:nvSpPr>
        <xdr:cNvPr id="4" name="AutoShape 1"/>
        <xdr:cNvSpPr>
          <a:spLocks/>
        </xdr:cNvSpPr>
      </xdr:nvSpPr>
      <xdr:spPr>
        <a:xfrm>
          <a:off x="19050" y="190500"/>
          <a:ext cx="9867900" cy="55149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28</xdr:row>
      <xdr:rowOff>47625</xdr:rowOff>
    </xdr:to>
    <xdr:sp>
      <xdr:nvSpPr>
        <xdr:cNvPr id="5" name="AutoShape 1"/>
        <xdr:cNvSpPr>
          <a:spLocks/>
        </xdr:cNvSpPr>
      </xdr:nvSpPr>
      <xdr:spPr>
        <a:xfrm>
          <a:off x="19050" y="190500"/>
          <a:ext cx="9867900" cy="55149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28</xdr:row>
      <xdr:rowOff>47625</xdr:rowOff>
    </xdr:to>
    <xdr:sp>
      <xdr:nvSpPr>
        <xdr:cNvPr id="6" name="AutoShape 1"/>
        <xdr:cNvSpPr>
          <a:spLocks/>
        </xdr:cNvSpPr>
      </xdr:nvSpPr>
      <xdr:spPr>
        <a:xfrm>
          <a:off x="19050" y="190500"/>
          <a:ext cx="9867900" cy="55149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="118" zoomScaleNormal="118" zoomScalePageLayoutView="0" workbookViewId="0" topLeftCell="A1">
      <selection activeCell="M32" sqref="M32"/>
    </sheetView>
  </sheetViews>
  <sheetFormatPr defaultColWidth="9.00390625" defaultRowHeight="15" customHeight="1"/>
  <cols>
    <col min="1" max="1" width="7.75390625" style="0" customWidth="1"/>
    <col min="2" max="2" width="7.25390625" style="0" customWidth="1"/>
    <col min="3" max="3" width="11.625" style="0" customWidth="1"/>
    <col min="4" max="4" width="12.75390625" style="0" customWidth="1"/>
    <col min="5" max="5" width="7.875" style="0" customWidth="1"/>
    <col min="6" max="7" width="7.50390625" style="0" customWidth="1"/>
    <col min="8" max="8" width="7.25390625" style="0" customWidth="1"/>
    <col min="9" max="9" width="14.125" style="0" customWidth="1"/>
    <col min="10" max="10" width="7.25390625" style="0" customWidth="1"/>
    <col min="11" max="11" width="8.625" style="0" customWidth="1"/>
    <col min="12" max="12" width="8.75390625" style="0" customWidth="1"/>
  </cols>
  <sheetData>
    <row r="1" spans="1:11" ht="15" customHeight="1">
      <c r="A1" s="121" t="s">
        <v>111</v>
      </c>
      <c r="B1" s="121"/>
      <c r="C1" s="121"/>
      <c r="D1" s="121"/>
      <c r="E1" s="121"/>
      <c r="F1" s="121"/>
      <c r="G1" s="121"/>
      <c r="H1" s="121"/>
      <c r="I1" s="121"/>
      <c r="J1" s="121"/>
      <c r="K1" s="1"/>
    </row>
    <row r="2" spans="1:1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9" t="s">
        <v>98</v>
      </c>
      <c r="J2" s="3" t="s">
        <v>8</v>
      </c>
      <c r="K2" s="4"/>
    </row>
    <row r="3" spans="1:11" ht="15" customHeight="1">
      <c r="A3" s="5" t="s">
        <v>9</v>
      </c>
      <c r="B3" s="54" t="s">
        <v>10</v>
      </c>
      <c r="C3" s="7" t="s">
        <v>11</v>
      </c>
      <c r="D3" s="8" t="s">
        <v>12</v>
      </c>
      <c r="E3" s="9">
        <v>24.5</v>
      </c>
      <c r="F3" s="10">
        <v>9.19</v>
      </c>
      <c r="G3" s="11">
        <f aca="true" t="shared" si="0" ref="G3:G8">SUM(E3:F3)</f>
        <v>33.69</v>
      </c>
      <c r="H3" s="2">
        <v>1716</v>
      </c>
      <c r="I3" s="10">
        <v>57812</v>
      </c>
      <c r="J3" s="12"/>
      <c r="K3" s="13"/>
    </row>
    <row r="4" spans="1:11" ht="15" customHeight="1">
      <c r="A4" s="5" t="s">
        <v>13</v>
      </c>
      <c r="B4" s="54" t="s">
        <v>10</v>
      </c>
      <c r="C4" s="7" t="s">
        <v>11</v>
      </c>
      <c r="D4" s="8" t="s">
        <v>12</v>
      </c>
      <c r="E4" s="9">
        <v>24.4</v>
      </c>
      <c r="F4" s="10">
        <v>9.48</v>
      </c>
      <c r="G4" s="11">
        <f t="shared" si="0"/>
        <v>33.879999999999995</v>
      </c>
      <c r="H4" s="2">
        <v>1716</v>
      </c>
      <c r="I4" s="10">
        <v>58138</v>
      </c>
      <c r="J4" s="14"/>
      <c r="K4" s="13"/>
    </row>
    <row r="5" spans="1:11" ht="15" customHeight="1">
      <c r="A5" s="15" t="s">
        <v>14</v>
      </c>
      <c r="B5" s="54" t="s">
        <v>10</v>
      </c>
      <c r="C5" s="7" t="s">
        <v>11</v>
      </c>
      <c r="D5" s="8" t="s">
        <v>12</v>
      </c>
      <c r="E5" s="9">
        <v>24.4</v>
      </c>
      <c r="F5" s="10">
        <v>9.48</v>
      </c>
      <c r="G5" s="11">
        <f t="shared" si="0"/>
        <v>33.879999999999995</v>
      </c>
      <c r="H5" s="2">
        <v>1716</v>
      </c>
      <c r="I5" s="10">
        <v>58138</v>
      </c>
      <c r="J5" s="14"/>
      <c r="K5" s="13"/>
    </row>
    <row r="6" spans="1:11" ht="15" customHeight="1">
      <c r="A6" s="15" t="s">
        <v>15</v>
      </c>
      <c r="B6" s="54" t="s">
        <v>10</v>
      </c>
      <c r="C6" s="7" t="s">
        <v>11</v>
      </c>
      <c r="D6" s="8" t="s">
        <v>12</v>
      </c>
      <c r="E6" s="9">
        <v>24.5</v>
      </c>
      <c r="F6" s="10">
        <v>9.19</v>
      </c>
      <c r="G6" s="11">
        <f t="shared" si="0"/>
        <v>33.69</v>
      </c>
      <c r="H6" s="2">
        <v>1716</v>
      </c>
      <c r="I6" s="10">
        <v>57812</v>
      </c>
      <c r="J6" s="95"/>
      <c r="K6" s="13"/>
    </row>
    <row r="7" spans="1:13" ht="15" customHeight="1">
      <c r="A7" s="5" t="s">
        <v>16</v>
      </c>
      <c r="B7" s="54" t="s">
        <v>10</v>
      </c>
      <c r="C7" s="7" t="s">
        <v>11</v>
      </c>
      <c r="D7" s="8" t="s">
        <v>12</v>
      </c>
      <c r="E7" s="9">
        <v>28.2</v>
      </c>
      <c r="F7" s="10">
        <v>10.32</v>
      </c>
      <c r="G7" s="11">
        <f t="shared" si="0"/>
        <v>38.519999999999996</v>
      </c>
      <c r="H7" s="2">
        <v>1645</v>
      </c>
      <c r="I7" s="93">
        <f>SUM(G7*H7)</f>
        <v>63365.399999999994</v>
      </c>
      <c r="J7" s="97"/>
      <c r="K7" s="13"/>
      <c r="M7" t="s">
        <v>17</v>
      </c>
    </row>
    <row r="8" spans="1:11" ht="15" customHeight="1">
      <c r="A8" s="15" t="s">
        <v>18</v>
      </c>
      <c r="B8" s="54" t="s">
        <v>10</v>
      </c>
      <c r="C8" s="16" t="s">
        <v>19</v>
      </c>
      <c r="D8" s="8" t="s">
        <v>20</v>
      </c>
      <c r="E8" s="9">
        <v>37.3</v>
      </c>
      <c r="F8" s="10">
        <v>19.7</v>
      </c>
      <c r="G8" s="11">
        <f t="shared" si="0"/>
        <v>57</v>
      </c>
      <c r="H8" s="10">
        <v>1815</v>
      </c>
      <c r="I8" s="93">
        <f>SUM(G8*H8)</f>
        <v>103455</v>
      </c>
      <c r="J8" s="104"/>
      <c r="K8" s="13"/>
    </row>
    <row r="9" spans="1:11" ht="6.75" customHeight="1">
      <c r="A9" s="17"/>
      <c r="B9" s="57"/>
      <c r="C9" s="19"/>
      <c r="D9" s="20"/>
      <c r="E9" s="21"/>
      <c r="F9" s="22"/>
      <c r="G9" s="23"/>
      <c r="H9" s="24"/>
      <c r="I9" s="94"/>
      <c r="J9" s="98"/>
      <c r="K9" s="25"/>
    </row>
    <row r="10" spans="1:11" ht="15" customHeight="1">
      <c r="A10" s="26" t="s">
        <v>23</v>
      </c>
      <c r="B10" s="54" t="s">
        <v>21</v>
      </c>
      <c r="C10" s="16" t="s">
        <v>19</v>
      </c>
      <c r="D10" s="27" t="s">
        <v>22</v>
      </c>
      <c r="E10" s="28">
        <v>48.7</v>
      </c>
      <c r="F10" s="29">
        <v>8.71</v>
      </c>
      <c r="G10" s="30">
        <f aca="true" t="shared" si="1" ref="G10:G16">SUM(E10:F10)</f>
        <v>57.410000000000004</v>
      </c>
      <c r="H10" s="29">
        <v>1815</v>
      </c>
      <c r="I10" s="102">
        <v>104199</v>
      </c>
      <c r="J10" s="104"/>
      <c r="K10" s="32"/>
    </row>
    <row r="11" spans="1:11" ht="15" customHeight="1">
      <c r="A11" s="26" t="s">
        <v>115</v>
      </c>
      <c r="B11" s="54" t="s">
        <v>21</v>
      </c>
      <c r="C11" s="7" t="s">
        <v>11</v>
      </c>
      <c r="D11" s="27" t="s">
        <v>24</v>
      </c>
      <c r="E11" s="28">
        <v>28.6</v>
      </c>
      <c r="F11" s="29">
        <v>5.27</v>
      </c>
      <c r="G11" s="30">
        <v>33.87</v>
      </c>
      <c r="H11" s="119">
        <v>1782</v>
      </c>
      <c r="I11" s="120">
        <v>60356.3</v>
      </c>
      <c r="J11" s="104"/>
      <c r="K11" s="32"/>
    </row>
    <row r="12" spans="1:11" ht="15" customHeight="1">
      <c r="A12" s="26" t="s">
        <v>25</v>
      </c>
      <c r="B12" s="54" t="s">
        <v>21</v>
      </c>
      <c r="C12" s="7" t="s">
        <v>11</v>
      </c>
      <c r="D12" s="8" t="s">
        <v>24</v>
      </c>
      <c r="E12" s="28">
        <v>28.9</v>
      </c>
      <c r="F12" s="29">
        <v>5.33</v>
      </c>
      <c r="G12" s="30">
        <f t="shared" si="1"/>
        <v>34.23</v>
      </c>
      <c r="H12" s="29">
        <v>1782</v>
      </c>
      <c r="I12" s="103">
        <v>60998</v>
      </c>
      <c r="J12" s="99"/>
      <c r="K12" s="32"/>
    </row>
    <row r="13" spans="1:11" ht="15" customHeight="1">
      <c r="A13" s="26" t="s">
        <v>27</v>
      </c>
      <c r="B13" s="54" t="s">
        <v>21</v>
      </c>
      <c r="C13" s="7" t="s">
        <v>11</v>
      </c>
      <c r="D13" s="8" t="s">
        <v>29</v>
      </c>
      <c r="E13" s="9">
        <v>29.9</v>
      </c>
      <c r="F13" s="10">
        <v>5.4</v>
      </c>
      <c r="G13" s="11">
        <f t="shared" si="1"/>
        <v>35.3</v>
      </c>
      <c r="H13" s="29">
        <v>1782</v>
      </c>
      <c r="I13" s="93">
        <f>SUM(G13*H13)</f>
        <v>62904.6</v>
      </c>
      <c r="J13" s="100"/>
      <c r="K13" s="32"/>
    </row>
    <row r="14" spans="1:11" ht="15" customHeight="1">
      <c r="A14" s="26" t="s">
        <v>28</v>
      </c>
      <c r="B14" s="54" t="s">
        <v>21</v>
      </c>
      <c r="C14" s="7" t="s">
        <v>11</v>
      </c>
      <c r="D14" s="8" t="s">
        <v>29</v>
      </c>
      <c r="E14" s="9">
        <v>29.9</v>
      </c>
      <c r="F14" s="10">
        <v>5.4</v>
      </c>
      <c r="G14" s="11">
        <f t="shared" si="1"/>
        <v>35.3</v>
      </c>
      <c r="H14" s="29">
        <v>1782</v>
      </c>
      <c r="I14" s="93">
        <f>SUM(G14*H14)</f>
        <v>62904.6</v>
      </c>
      <c r="J14" s="100"/>
      <c r="K14" s="13"/>
    </row>
    <row r="15" spans="1:11" ht="15" customHeight="1">
      <c r="A15" s="26" t="s">
        <v>30</v>
      </c>
      <c r="B15" s="54" t="s">
        <v>21</v>
      </c>
      <c r="C15" s="7" t="s">
        <v>11</v>
      </c>
      <c r="D15" s="8" t="s">
        <v>29</v>
      </c>
      <c r="E15" s="9">
        <v>30.1</v>
      </c>
      <c r="F15" s="10">
        <v>5.44</v>
      </c>
      <c r="G15" s="11">
        <f t="shared" si="1"/>
        <v>35.54</v>
      </c>
      <c r="H15" s="29">
        <v>1782</v>
      </c>
      <c r="I15" s="93">
        <v>63332.3</v>
      </c>
      <c r="J15" s="100"/>
      <c r="K15" s="13"/>
    </row>
    <row r="16" spans="1:11" ht="15" customHeight="1">
      <c r="A16" s="26" t="s">
        <v>31</v>
      </c>
      <c r="B16" s="54" t="s">
        <v>21</v>
      </c>
      <c r="C16" s="16" t="s">
        <v>19</v>
      </c>
      <c r="D16" s="8" t="s">
        <v>29</v>
      </c>
      <c r="E16" s="9">
        <v>49.7</v>
      </c>
      <c r="F16" s="10">
        <v>8.99</v>
      </c>
      <c r="G16" s="11">
        <f t="shared" si="1"/>
        <v>58.690000000000005</v>
      </c>
      <c r="H16" s="29">
        <v>1782</v>
      </c>
      <c r="I16" s="93">
        <v>104585.6</v>
      </c>
      <c r="J16" s="97"/>
      <c r="K16" s="13"/>
    </row>
    <row r="17" spans="1:11" ht="4.5" customHeight="1">
      <c r="A17" s="35"/>
      <c r="B17" s="57"/>
      <c r="C17" s="18"/>
      <c r="D17" s="36"/>
      <c r="E17" s="37"/>
      <c r="F17" s="37"/>
      <c r="G17" s="38"/>
      <c r="H17" s="37"/>
      <c r="I17" s="37"/>
      <c r="J17" s="96"/>
      <c r="K17" s="32"/>
    </row>
    <row r="18" spans="1:11" ht="15" customHeight="1">
      <c r="A18" s="34" t="s">
        <v>34</v>
      </c>
      <c r="B18" s="54" t="s">
        <v>33</v>
      </c>
      <c r="C18" s="7" t="s">
        <v>11</v>
      </c>
      <c r="D18" s="8" t="s">
        <v>24</v>
      </c>
      <c r="E18" s="28">
        <v>28.9</v>
      </c>
      <c r="F18" s="10">
        <v>5.79</v>
      </c>
      <c r="G18" s="11">
        <f>SUM(E18:F18)</f>
        <v>34.69</v>
      </c>
      <c r="H18" s="10">
        <v>1805</v>
      </c>
      <c r="I18" s="10">
        <v>62615.5</v>
      </c>
      <c r="J18" s="33"/>
      <c r="K18" s="40"/>
    </row>
    <row r="19" spans="1:11" ht="18.75" customHeight="1">
      <c r="A19" s="110" t="s">
        <v>109</v>
      </c>
      <c r="B19" s="111" t="s">
        <v>33</v>
      </c>
      <c r="C19" s="112" t="s">
        <v>11</v>
      </c>
      <c r="D19" s="116" t="s">
        <v>35</v>
      </c>
      <c r="E19" s="113">
        <v>28.4</v>
      </c>
      <c r="F19" s="114">
        <v>5.69</v>
      </c>
      <c r="G19" s="115">
        <f>SUM(E19:F19)</f>
        <v>34.089999999999996</v>
      </c>
      <c r="H19" s="10">
        <v>1805</v>
      </c>
      <c r="I19" s="10">
        <v>61532.5</v>
      </c>
      <c r="J19" s="14"/>
      <c r="K19" s="40"/>
    </row>
    <row r="20" spans="1:11" ht="15" customHeight="1">
      <c r="A20" s="34" t="s">
        <v>36</v>
      </c>
      <c r="B20" s="54" t="s">
        <v>33</v>
      </c>
      <c r="C20" s="7" t="s">
        <v>11</v>
      </c>
      <c r="D20" s="41" t="s">
        <v>37</v>
      </c>
      <c r="E20" s="9">
        <v>30.1</v>
      </c>
      <c r="F20" s="10">
        <v>5.91</v>
      </c>
      <c r="G20" s="11">
        <f>SUM(E20:F20)</f>
        <v>36.010000000000005</v>
      </c>
      <c r="H20" s="10">
        <v>1805</v>
      </c>
      <c r="I20" s="10">
        <v>64998</v>
      </c>
      <c r="J20" s="31"/>
      <c r="K20" s="32"/>
    </row>
    <row r="21" spans="1:12" ht="6" customHeight="1">
      <c r="A21" s="35"/>
      <c r="B21" s="57"/>
      <c r="C21" s="18"/>
      <c r="D21" s="36"/>
      <c r="E21" s="37"/>
      <c r="F21" s="37"/>
      <c r="G21" s="38"/>
      <c r="H21" s="37"/>
      <c r="I21" s="37"/>
      <c r="J21" s="42"/>
      <c r="K21" s="32"/>
      <c r="L21" s="72"/>
    </row>
    <row r="22" spans="1:12" ht="15" customHeight="1">
      <c r="A22" s="39" t="s">
        <v>38</v>
      </c>
      <c r="B22" s="54" t="s">
        <v>39</v>
      </c>
      <c r="C22" s="16" t="s">
        <v>19</v>
      </c>
      <c r="D22" s="41" t="s">
        <v>32</v>
      </c>
      <c r="E22" s="29">
        <v>60.3</v>
      </c>
      <c r="F22" s="10">
        <v>34.82</v>
      </c>
      <c r="G22" s="11">
        <f>SUM(E22:F22)</f>
        <v>95.12</v>
      </c>
      <c r="H22" s="10">
        <v>1705</v>
      </c>
      <c r="I22" s="10">
        <f>SUM(G22*H22)</f>
        <v>162179.6</v>
      </c>
      <c r="J22" s="71"/>
      <c r="K22" s="73"/>
      <c r="L22" s="72"/>
    </row>
    <row r="23" spans="1:12" ht="15" customHeight="1">
      <c r="A23" s="39" t="s">
        <v>40</v>
      </c>
      <c r="B23" s="54" t="s">
        <v>39</v>
      </c>
      <c r="C23" s="16" t="s">
        <v>19</v>
      </c>
      <c r="D23" s="41" t="s">
        <v>24</v>
      </c>
      <c r="E23" s="9">
        <v>47.8</v>
      </c>
      <c r="F23" s="10">
        <v>15.97</v>
      </c>
      <c r="G23" s="11">
        <f>SUM(E23:F23)</f>
        <v>63.769999999999996</v>
      </c>
      <c r="H23" s="10">
        <v>1826</v>
      </c>
      <c r="I23" s="10">
        <v>116444</v>
      </c>
      <c r="J23" s="33"/>
      <c r="K23" s="73"/>
      <c r="L23" s="72"/>
    </row>
    <row r="24" spans="1:12" ht="6" customHeight="1">
      <c r="A24" s="35"/>
      <c r="B24" s="57"/>
      <c r="C24" s="18"/>
      <c r="D24" s="36"/>
      <c r="E24" s="37"/>
      <c r="F24" s="37"/>
      <c r="G24" s="38"/>
      <c r="H24" s="37"/>
      <c r="I24" s="37"/>
      <c r="J24" s="43"/>
      <c r="K24" s="32"/>
      <c r="L24" s="72"/>
    </row>
    <row r="25" spans="1:12" ht="15" customHeight="1">
      <c r="A25" s="34" t="s">
        <v>43</v>
      </c>
      <c r="B25" s="54" t="s">
        <v>42</v>
      </c>
      <c r="C25" s="7" t="s">
        <v>11</v>
      </c>
      <c r="D25" s="41" t="s">
        <v>44</v>
      </c>
      <c r="E25" s="9">
        <v>40.5</v>
      </c>
      <c r="F25" s="10">
        <v>16.04</v>
      </c>
      <c r="G25" s="11">
        <f>SUM(E25:F25)</f>
        <v>56.54</v>
      </c>
      <c r="H25" s="10">
        <v>1782</v>
      </c>
      <c r="I25" s="10">
        <v>100754.3</v>
      </c>
      <c r="J25" s="44"/>
      <c r="K25" s="13"/>
      <c r="L25" s="72"/>
    </row>
    <row r="26" spans="1:12" ht="5.25" customHeight="1">
      <c r="A26" s="75"/>
      <c r="B26" s="76"/>
      <c r="C26" s="77"/>
      <c r="D26" s="78"/>
      <c r="E26" s="79"/>
      <c r="F26" s="80"/>
      <c r="G26" s="81"/>
      <c r="H26" s="80"/>
      <c r="I26" s="80"/>
      <c r="J26" s="82"/>
      <c r="K26" s="40"/>
      <c r="L26" s="72"/>
    </row>
    <row r="27" spans="1:12" ht="15" customHeight="1">
      <c r="A27" s="39" t="s">
        <v>45</v>
      </c>
      <c r="B27" s="54" t="s">
        <v>46</v>
      </c>
      <c r="C27" s="16" t="s">
        <v>19</v>
      </c>
      <c r="D27" s="41" t="s">
        <v>41</v>
      </c>
      <c r="E27" s="29">
        <v>54.8</v>
      </c>
      <c r="F27" s="10">
        <v>28.32</v>
      </c>
      <c r="G27" s="11">
        <f>SUM(E27:F27)</f>
        <v>83.12</v>
      </c>
      <c r="H27" s="10">
        <v>1947</v>
      </c>
      <c r="I27" s="10">
        <v>161834.6</v>
      </c>
      <c r="J27" s="31"/>
      <c r="K27" s="73"/>
      <c r="L27" s="72"/>
    </row>
    <row r="28" spans="1:12" ht="15" customHeight="1">
      <c r="A28" s="34" t="s">
        <v>47</v>
      </c>
      <c r="B28" s="54" t="s">
        <v>46</v>
      </c>
      <c r="C28" s="74" t="s">
        <v>48</v>
      </c>
      <c r="D28" s="41" t="s">
        <v>41</v>
      </c>
      <c r="E28" s="28">
        <v>92.1</v>
      </c>
      <c r="F28" s="10">
        <v>74.76</v>
      </c>
      <c r="G28" s="11">
        <f>SUM(E28:F28)</f>
        <v>166.86</v>
      </c>
      <c r="H28" s="10">
        <v>1540</v>
      </c>
      <c r="I28" s="10">
        <f>SUM(G28*H28)</f>
        <v>256964.40000000002</v>
      </c>
      <c r="J28" s="31"/>
      <c r="K28" s="73"/>
      <c r="L28" s="72"/>
    </row>
    <row r="29" spans="1:12" ht="15" customHeight="1">
      <c r="A29" s="34" t="s">
        <v>49</v>
      </c>
      <c r="B29" s="54" t="s">
        <v>46</v>
      </c>
      <c r="C29" s="74" t="s">
        <v>99</v>
      </c>
      <c r="D29" s="41" t="s">
        <v>26</v>
      </c>
      <c r="E29" s="28">
        <v>72.8</v>
      </c>
      <c r="F29" s="10">
        <v>27.32</v>
      </c>
      <c r="G29" s="11">
        <f>SUM(E29:F29)</f>
        <v>100.12</v>
      </c>
      <c r="H29" s="10">
        <v>1815</v>
      </c>
      <c r="I29" s="10">
        <f>SUM(G29*H29)</f>
        <v>181717.80000000002</v>
      </c>
      <c r="J29" s="31"/>
      <c r="K29" s="73"/>
      <c r="L29" s="72"/>
    </row>
    <row r="30" spans="1:11" ht="15" customHeight="1">
      <c r="A30" s="45"/>
      <c r="B30" s="32"/>
      <c r="C30" s="32"/>
      <c r="D30" s="32"/>
      <c r="E30" s="32"/>
      <c r="F30" s="32"/>
      <c r="G30" s="40"/>
      <c r="H30" s="32"/>
      <c r="I30" s="32"/>
      <c r="J30" s="32"/>
      <c r="K30" s="32"/>
    </row>
    <row r="31" spans="2:3" ht="15" customHeight="1">
      <c r="B31" s="117" t="s">
        <v>110</v>
      </c>
      <c r="C31" s="117"/>
    </row>
    <row r="32" spans="2:10" ht="15" customHeight="1">
      <c r="B32" s="46" t="s">
        <v>50</v>
      </c>
      <c r="C32" s="46"/>
      <c r="D32" s="46"/>
      <c r="E32" s="46"/>
      <c r="F32" s="46"/>
      <c r="G32" s="46"/>
      <c r="H32" s="46"/>
      <c r="I32" s="46"/>
      <c r="J32" s="46"/>
    </row>
    <row r="33" ht="15" customHeight="1">
      <c r="B33" t="s">
        <v>51</v>
      </c>
    </row>
    <row r="35" ht="15" customHeight="1">
      <c r="B35" s="47" t="s">
        <v>103</v>
      </c>
    </row>
    <row r="36" ht="15" customHeight="1">
      <c r="B36" t="s">
        <v>52</v>
      </c>
    </row>
    <row r="38" ht="15" customHeight="1">
      <c r="B38" s="47" t="s">
        <v>107</v>
      </c>
    </row>
    <row r="39" spans="2:3" ht="15" customHeight="1">
      <c r="B39" s="105" t="s">
        <v>108</v>
      </c>
      <c r="C39" s="105"/>
    </row>
    <row r="40" ht="15" customHeight="1">
      <c r="B40" s="47"/>
    </row>
    <row r="41" spans="2:5" ht="15" customHeight="1">
      <c r="B41" s="118" t="s">
        <v>104</v>
      </c>
      <c r="C41" s="118"/>
      <c r="D41" s="118"/>
      <c r="E41" s="118"/>
    </row>
    <row r="42" ht="15" customHeight="1">
      <c r="B42" t="s">
        <v>53</v>
      </c>
    </row>
    <row r="43" ht="15" customHeight="1">
      <c r="B43" t="s">
        <v>114</v>
      </c>
    </row>
    <row r="45" ht="15" customHeight="1">
      <c r="B45" t="s">
        <v>55</v>
      </c>
    </row>
    <row r="46" ht="15" customHeight="1">
      <c r="B46" t="s">
        <v>56</v>
      </c>
    </row>
    <row r="48" ht="15" customHeight="1">
      <c r="B48" t="s">
        <v>57</v>
      </c>
    </row>
    <row r="49" ht="15" customHeight="1">
      <c r="B49" t="s">
        <v>58</v>
      </c>
    </row>
    <row r="51" spans="2:11" ht="15" customHeight="1">
      <c r="B51" s="83" t="s">
        <v>59</v>
      </c>
      <c r="C51" s="84"/>
      <c r="D51" s="84"/>
      <c r="E51" s="84"/>
      <c r="F51" s="84"/>
      <c r="G51" s="84"/>
      <c r="H51" s="84"/>
      <c r="I51" s="84"/>
      <c r="J51" s="84"/>
      <c r="K51" s="84"/>
    </row>
    <row r="52" spans="2:11" ht="15" customHeight="1">
      <c r="B52" s="83" t="s">
        <v>60</v>
      </c>
      <c r="C52" s="84"/>
      <c r="D52" s="84"/>
      <c r="E52" s="84"/>
      <c r="F52" s="84"/>
      <c r="G52" s="84"/>
      <c r="H52" s="84"/>
      <c r="I52" s="84"/>
      <c r="J52" s="84"/>
      <c r="K52" s="84"/>
    </row>
  </sheetData>
  <sheetProtection selectLockedCells="1" selectUnlockedCells="1"/>
  <mergeCells count="1">
    <mergeCell ref="A1:J1"/>
  </mergeCells>
  <printOptions/>
  <pageMargins left="0.31496062992125984" right="0.15748031496062992" top="0.1968503937007874" bottom="0.0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7">
      <selection activeCell="A33" sqref="A33:IV33"/>
    </sheetView>
  </sheetViews>
  <sheetFormatPr defaultColWidth="9.00390625" defaultRowHeight="15" customHeight="1"/>
  <cols>
    <col min="1" max="1" width="5.875" style="0" customWidth="1"/>
    <col min="2" max="2" width="8.875" style="0" customWidth="1"/>
    <col min="3" max="3" width="11.00390625" style="0" customWidth="1"/>
    <col min="4" max="4" width="13.75390625" style="0" customWidth="1"/>
    <col min="5" max="5" width="8.625" style="0" customWidth="1"/>
    <col min="6" max="6" width="8.75390625" style="0" customWidth="1"/>
    <col min="7" max="7" width="8.375" style="0" customWidth="1"/>
    <col min="8" max="8" width="8.25390625" style="0" customWidth="1"/>
    <col min="9" max="9" width="9.875" style="0" customWidth="1"/>
    <col min="10" max="10" width="8.375" style="0" customWidth="1"/>
    <col min="11" max="11" width="9.25390625" style="0" customWidth="1"/>
    <col min="12" max="12" width="8.75390625" style="0" customWidth="1"/>
  </cols>
  <sheetData>
    <row r="1" spans="1:11" ht="15" customHeight="1">
      <c r="A1" s="49"/>
      <c r="B1" s="50"/>
      <c r="C1" s="49" t="s">
        <v>112</v>
      </c>
      <c r="D1" s="50"/>
      <c r="E1" s="50"/>
      <c r="F1" s="50"/>
      <c r="G1" s="50"/>
      <c r="H1" s="50"/>
      <c r="I1" s="50"/>
      <c r="J1" s="51"/>
      <c r="K1" s="52"/>
    </row>
    <row r="2" spans="1:12" ht="48" customHeight="1">
      <c r="A2" s="101" t="s">
        <v>0</v>
      </c>
      <c r="B2" s="90" t="s">
        <v>1</v>
      </c>
      <c r="C2" s="90" t="s">
        <v>2</v>
      </c>
      <c r="D2" s="90" t="s">
        <v>3</v>
      </c>
      <c r="E2" s="85" t="s">
        <v>4</v>
      </c>
      <c r="F2" s="85" t="s">
        <v>5</v>
      </c>
      <c r="G2" s="85" t="s">
        <v>6</v>
      </c>
      <c r="H2" s="85" t="s">
        <v>7</v>
      </c>
      <c r="I2" s="91" t="s">
        <v>98</v>
      </c>
      <c r="J2" s="107" t="s">
        <v>8</v>
      </c>
      <c r="K2" s="52"/>
      <c r="L2" s="109"/>
    </row>
    <row r="3" spans="1:12" ht="15" customHeight="1">
      <c r="A3" s="34"/>
      <c r="B3" s="6"/>
      <c r="C3" s="53"/>
      <c r="D3" s="86"/>
      <c r="E3" s="16"/>
      <c r="F3" s="16"/>
      <c r="G3" s="16"/>
      <c r="H3" s="85"/>
      <c r="I3" s="16"/>
      <c r="J3" s="106"/>
      <c r="K3" s="55"/>
      <c r="L3" s="109"/>
    </row>
    <row r="4" spans="1:12" ht="15" customHeight="1">
      <c r="A4" s="34" t="s">
        <v>61</v>
      </c>
      <c r="B4" s="6" t="s">
        <v>10</v>
      </c>
      <c r="C4" s="7" t="s">
        <v>11</v>
      </c>
      <c r="D4" s="86" t="s">
        <v>12</v>
      </c>
      <c r="E4" s="16">
        <v>24.5</v>
      </c>
      <c r="F4" s="16">
        <v>9.11</v>
      </c>
      <c r="G4" s="16">
        <f aca="true" t="shared" si="0" ref="G4:G9">SUM(E4:F4)</f>
        <v>33.61</v>
      </c>
      <c r="H4" s="85">
        <v>1716</v>
      </c>
      <c r="I4" s="16">
        <v>57675</v>
      </c>
      <c r="J4" s="108"/>
      <c r="K4" s="55"/>
      <c r="L4" s="109"/>
    </row>
    <row r="5" spans="1:12" ht="15" customHeight="1">
      <c r="A5" s="34" t="s">
        <v>62</v>
      </c>
      <c r="B5" s="6" t="s">
        <v>10</v>
      </c>
      <c r="C5" s="7" t="s">
        <v>11</v>
      </c>
      <c r="D5" s="86" t="s">
        <v>12</v>
      </c>
      <c r="E5" s="16">
        <v>24.4</v>
      </c>
      <c r="F5" s="16">
        <v>9.4</v>
      </c>
      <c r="G5" s="16">
        <f t="shared" si="0"/>
        <v>33.8</v>
      </c>
      <c r="H5" s="85">
        <v>1716</v>
      </c>
      <c r="I5" s="16">
        <f>SUM(G5*H5)</f>
        <v>58000.799999999996</v>
      </c>
      <c r="J5" s="108"/>
      <c r="K5" s="55"/>
      <c r="L5" s="109"/>
    </row>
    <row r="6" spans="1:11" ht="15" customHeight="1">
      <c r="A6" s="34" t="s">
        <v>63</v>
      </c>
      <c r="B6" s="6" t="s">
        <v>10</v>
      </c>
      <c r="C6" s="7" t="s">
        <v>11</v>
      </c>
      <c r="D6" s="86" t="s">
        <v>12</v>
      </c>
      <c r="E6" s="16">
        <v>24.4</v>
      </c>
      <c r="F6" s="16">
        <v>9.4</v>
      </c>
      <c r="G6" s="16">
        <f t="shared" si="0"/>
        <v>33.8</v>
      </c>
      <c r="H6" s="85">
        <v>1716</v>
      </c>
      <c r="I6" s="16">
        <f>SUM(G6*H6)</f>
        <v>58000.799999999996</v>
      </c>
      <c r="J6" s="12"/>
      <c r="K6" s="55"/>
    </row>
    <row r="7" spans="1:11" ht="15" customHeight="1">
      <c r="A7" s="34" t="s">
        <v>64</v>
      </c>
      <c r="B7" s="6" t="s">
        <v>10</v>
      </c>
      <c r="C7" s="7" t="s">
        <v>11</v>
      </c>
      <c r="D7" s="86" t="s">
        <v>12</v>
      </c>
      <c r="E7" s="16">
        <v>24.5</v>
      </c>
      <c r="F7" s="16">
        <v>9.11</v>
      </c>
      <c r="G7" s="16">
        <f t="shared" si="0"/>
        <v>33.61</v>
      </c>
      <c r="H7" s="85">
        <v>1716</v>
      </c>
      <c r="I7" s="16">
        <v>57675</v>
      </c>
      <c r="J7" s="12"/>
      <c r="K7" s="55"/>
    </row>
    <row r="8" spans="1:11" ht="15" customHeight="1">
      <c r="A8" s="34" t="s">
        <v>65</v>
      </c>
      <c r="B8" s="6" t="s">
        <v>10</v>
      </c>
      <c r="C8" s="7" t="s">
        <v>11</v>
      </c>
      <c r="D8" s="86" t="s">
        <v>12</v>
      </c>
      <c r="E8" s="16">
        <v>21.6</v>
      </c>
      <c r="F8" s="16">
        <v>9.66</v>
      </c>
      <c r="G8" s="16">
        <f t="shared" si="0"/>
        <v>31.26</v>
      </c>
      <c r="H8" s="85">
        <v>1716</v>
      </c>
      <c r="I8" s="16">
        <v>53642</v>
      </c>
      <c r="J8" s="12"/>
      <c r="K8" s="55"/>
    </row>
    <row r="9" spans="1:11" ht="15" customHeight="1">
      <c r="A9" s="34" t="s">
        <v>66</v>
      </c>
      <c r="B9" s="6" t="s">
        <v>10</v>
      </c>
      <c r="C9" s="7" t="s">
        <v>11</v>
      </c>
      <c r="D9" s="86" t="s">
        <v>12</v>
      </c>
      <c r="E9" s="16">
        <v>28.2</v>
      </c>
      <c r="F9" s="16">
        <v>10.23</v>
      </c>
      <c r="G9" s="16">
        <f t="shared" si="0"/>
        <v>38.43</v>
      </c>
      <c r="H9" s="85">
        <v>1645</v>
      </c>
      <c r="I9" s="16">
        <v>63217</v>
      </c>
      <c r="J9" s="14"/>
      <c r="K9" s="56"/>
    </row>
    <row r="10" spans="1:11" ht="12" customHeight="1">
      <c r="A10" s="17"/>
      <c r="B10" s="18"/>
      <c r="C10" s="18"/>
      <c r="D10" s="57"/>
      <c r="E10" s="37"/>
      <c r="F10" s="37"/>
      <c r="G10" s="37"/>
      <c r="H10" s="37"/>
      <c r="I10" s="37"/>
      <c r="J10" s="58"/>
      <c r="K10" s="59"/>
    </row>
    <row r="11" spans="1:11" ht="15" customHeight="1">
      <c r="A11" s="34" t="s">
        <v>67</v>
      </c>
      <c r="B11" s="6" t="s">
        <v>21</v>
      </c>
      <c r="C11" s="7" t="s">
        <v>11</v>
      </c>
      <c r="D11" s="87" t="s">
        <v>22</v>
      </c>
      <c r="E11" s="16">
        <v>36.1</v>
      </c>
      <c r="F11" s="16">
        <v>6.55</v>
      </c>
      <c r="G11" s="16">
        <f aca="true" t="shared" si="1" ref="G11:G17">SUM(E11:F11)</f>
        <v>42.65</v>
      </c>
      <c r="H11" s="16">
        <v>1782</v>
      </c>
      <c r="I11" s="16">
        <f>SUM(G11*H11)</f>
        <v>76002.3</v>
      </c>
      <c r="J11" s="92"/>
      <c r="K11" s="59"/>
    </row>
    <row r="12" spans="1:11" ht="15" customHeight="1">
      <c r="A12" s="34" t="s">
        <v>68</v>
      </c>
      <c r="B12" s="6" t="s">
        <v>21</v>
      </c>
      <c r="C12" s="7" t="s">
        <v>11</v>
      </c>
      <c r="D12" s="86" t="s">
        <v>24</v>
      </c>
      <c r="E12" s="16">
        <v>28.4</v>
      </c>
      <c r="F12" s="16">
        <v>5.26</v>
      </c>
      <c r="G12" s="16">
        <f t="shared" si="1"/>
        <v>33.66</v>
      </c>
      <c r="H12" s="16">
        <v>1782</v>
      </c>
      <c r="I12" s="16">
        <v>59982</v>
      </c>
      <c r="J12" s="14"/>
      <c r="K12" s="55"/>
    </row>
    <row r="13" spans="1:11" ht="15" customHeight="1">
      <c r="A13" s="34" t="s">
        <v>69</v>
      </c>
      <c r="B13" s="6" t="s">
        <v>21</v>
      </c>
      <c r="C13" s="53" t="s">
        <v>19</v>
      </c>
      <c r="D13" s="86" t="s">
        <v>24</v>
      </c>
      <c r="E13" s="16">
        <v>46.5</v>
      </c>
      <c r="F13" s="16">
        <v>8.11</v>
      </c>
      <c r="G13" s="16">
        <f t="shared" si="1"/>
        <v>54.61</v>
      </c>
      <c r="H13" s="16">
        <v>1815</v>
      </c>
      <c r="I13" s="16">
        <v>99117.1</v>
      </c>
      <c r="J13" s="12"/>
      <c r="K13" s="55"/>
    </row>
    <row r="14" spans="1:11" ht="15" customHeight="1">
      <c r="A14" s="34" t="s">
        <v>70</v>
      </c>
      <c r="B14" s="6" t="s">
        <v>21</v>
      </c>
      <c r="C14" s="7" t="s">
        <v>11</v>
      </c>
      <c r="D14" s="86" t="s">
        <v>24</v>
      </c>
      <c r="E14" s="16">
        <v>29.9</v>
      </c>
      <c r="F14" s="16">
        <v>5.22</v>
      </c>
      <c r="G14" s="16">
        <f t="shared" si="1"/>
        <v>35.12</v>
      </c>
      <c r="H14" s="16">
        <v>1782</v>
      </c>
      <c r="I14" s="16">
        <v>62583.8</v>
      </c>
      <c r="J14" s="12"/>
      <c r="K14" s="55"/>
    </row>
    <row r="15" spans="1:11" ht="15" customHeight="1">
      <c r="A15" s="34" t="s">
        <v>71</v>
      </c>
      <c r="B15" s="6" t="s">
        <v>21</v>
      </c>
      <c r="C15" s="7" t="s">
        <v>11</v>
      </c>
      <c r="D15" s="86" t="s">
        <v>24</v>
      </c>
      <c r="E15" s="16">
        <v>29.9</v>
      </c>
      <c r="F15" s="16">
        <v>5.22</v>
      </c>
      <c r="G15" s="16">
        <f t="shared" si="1"/>
        <v>35.12</v>
      </c>
      <c r="H15" s="16">
        <v>1782</v>
      </c>
      <c r="I15" s="16">
        <v>62583.8</v>
      </c>
      <c r="J15" s="12"/>
      <c r="K15" s="55"/>
    </row>
    <row r="16" spans="1:11" ht="15" customHeight="1">
      <c r="A16" s="26" t="s">
        <v>72</v>
      </c>
      <c r="B16" s="6" t="s">
        <v>21</v>
      </c>
      <c r="C16" s="7" t="s">
        <v>11</v>
      </c>
      <c r="D16" s="86" t="s">
        <v>29</v>
      </c>
      <c r="E16" s="16">
        <v>30.1</v>
      </c>
      <c r="F16" s="16">
        <v>5.25</v>
      </c>
      <c r="G16" s="16">
        <f t="shared" si="1"/>
        <v>35.35</v>
      </c>
      <c r="H16" s="16">
        <v>1782</v>
      </c>
      <c r="I16" s="16">
        <f>SUM(G16*H16)</f>
        <v>62993.700000000004</v>
      </c>
      <c r="J16" s="12"/>
      <c r="K16" s="60"/>
    </row>
    <row r="17" spans="1:11" ht="15" customHeight="1">
      <c r="A17" s="26" t="s">
        <v>73</v>
      </c>
      <c r="B17" s="6" t="s">
        <v>21</v>
      </c>
      <c r="C17" s="53" t="s">
        <v>19</v>
      </c>
      <c r="D17" s="86" t="s">
        <v>29</v>
      </c>
      <c r="E17" s="16">
        <v>49.7</v>
      </c>
      <c r="F17" s="16">
        <v>8.67</v>
      </c>
      <c r="G17" s="16">
        <f t="shared" si="1"/>
        <v>58.370000000000005</v>
      </c>
      <c r="H17" s="16">
        <v>1782</v>
      </c>
      <c r="I17" s="16">
        <v>104015.3</v>
      </c>
      <c r="J17" s="12"/>
      <c r="K17" s="60"/>
    </row>
    <row r="18" spans="1:11" ht="10.5" customHeight="1">
      <c r="A18" s="61"/>
      <c r="B18" s="62"/>
      <c r="C18" s="62"/>
      <c r="D18" s="63"/>
      <c r="E18" s="64"/>
      <c r="F18" s="64"/>
      <c r="G18" s="64"/>
      <c r="H18" s="64"/>
      <c r="I18" s="64"/>
      <c r="J18" s="65"/>
      <c r="K18" s="66"/>
    </row>
    <row r="19" spans="1:11" ht="15" customHeight="1">
      <c r="A19" s="39" t="s">
        <v>74</v>
      </c>
      <c r="B19" s="6" t="s">
        <v>33</v>
      </c>
      <c r="C19" s="7" t="s">
        <v>11</v>
      </c>
      <c r="D19" s="86" t="s">
        <v>24</v>
      </c>
      <c r="E19" s="16">
        <v>28.6</v>
      </c>
      <c r="F19" s="16">
        <v>5.75</v>
      </c>
      <c r="G19" s="16">
        <f aca="true" t="shared" si="2" ref="G19:G28">SUM(E19:F19)</f>
        <v>34.35</v>
      </c>
      <c r="H19" s="16">
        <v>1805</v>
      </c>
      <c r="I19" s="16">
        <v>62001.7</v>
      </c>
      <c r="J19" s="67"/>
      <c r="K19" s="66"/>
    </row>
    <row r="20" spans="1:11" ht="15" customHeight="1">
      <c r="A20" s="34" t="s">
        <v>75</v>
      </c>
      <c r="B20" s="6" t="s">
        <v>33</v>
      </c>
      <c r="C20" s="7" t="s">
        <v>11</v>
      </c>
      <c r="D20" s="86" t="s">
        <v>24</v>
      </c>
      <c r="E20" s="16">
        <v>28.9</v>
      </c>
      <c r="F20" s="16">
        <v>5.81</v>
      </c>
      <c r="G20" s="16">
        <f t="shared" si="2"/>
        <v>34.71</v>
      </c>
      <c r="H20" s="16">
        <v>1805</v>
      </c>
      <c r="I20" s="16">
        <v>62651.5</v>
      </c>
      <c r="J20" s="14"/>
      <c r="K20" s="55"/>
    </row>
    <row r="21" spans="1:11" ht="15" customHeight="1">
      <c r="A21" s="34" t="s">
        <v>76</v>
      </c>
      <c r="B21" s="6" t="s">
        <v>33</v>
      </c>
      <c r="C21" s="7" t="s">
        <v>11</v>
      </c>
      <c r="D21" s="86" t="s">
        <v>24</v>
      </c>
      <c r="E21" s="16">
        <v>28.4</v>
      </c>
      <c r="F21" s="16">
        <v>5.71</v>
      </c>
      <c r="G21" s="16">
        <f t="shared" si="2"/>
        <v>34.11</v>
      </c>
      <c r="H21" s="16">
        <v>1805</v>
      </c>
      <c r="I21" s="16">
        <v>61568.5</v>
      </c>
      <c r="J21" s="12"/>
      <c r="K21" s="55"/>
    </row>
    <row r="22" spans="1:11" ht="15" customHeight="1">
      <c r="A22" s="34" t="s">
        <v>77</v>
      </c>
      <c r="B22" s="6" t="s">
        <v>33</v>
      </c>
      <c r="C22" s="7" t="s">
        <v>11</v>
      </c>
      <c r="D22" s="86" t="s">
        <v>24</v>
      </c>
      <c r="E22" s="16">
        <v>39</v>
      </c>
      <c r="F22" s="16">
        <v>7.17</v>
      </c>
      <c r="G22" s="16">
        <f t="shared" si="2"/>
        <v>46.17</v>
      </c>
      <c r="H22" s="16">
        <v>1750</v>
      </c>
      <c r="I22" s="16">
        <f aca="true" t="shared" si="3" ref="I22:I27">SUM(G22*H22)</f>
        <v>80797.5</v>
      </c>
      <c r="J22" s="12"/>
      <c r="K22" s="55"/>
    </row>
    <row r="23" spans="1:11" ht="15" customHeight="1">
      <c r="A23" s="34" t="s">
        <v>78</v>
      </c>
      <c r="B23" s="6" t="s">
        <v>33</v>
      </c>
      <c r="C23" s="53" t="s">
        <v>19</v>
      </c>
      <c r="D23" s="86" t="s">
        <v>24</v>
      </c>
      <c r="E23" s="16">
        <v>47.1</v>
      </c>
      <c r="F23" s="16">
        <v>8.92</v>
      </c>
      <c r="G23" s="16">
        <f t="shared" si="2"/>
        <v>56.02</v>
      </c>
      <c r="H23" s="16">
        <v>1793</v>
      </c>
      <c r="I23" s="16">
        <v>100443.8</v>
      </c>
      <c r="J23" s="12"/>
      <c r="K23" s="55"/>
    </row>
    <row r="24" spans="1:11" ht="15" customHeight="1">
      <c r="A24" s="34" t="s">
        <v>79</v>
      </c>
      <c r="B24" s="6" t="s">
        <v>33</v>
      </c>
      <c r="C24" s="7" t="s">
        <v>11</v>
      </c>
      <c r="D24" s="86" t="s">
        <v>24</v>
      </c>
      <c r="E24" s="16">
        <v>30.1</v>
      </c>
      <c r="F24" s="16">
        <v>5.7</v>
      </c>
      <c r="G24" s="16">
        <f t="shared" si="2"/>
        <v>35.800000000000004</v>
      </c>
      <c r="H24" s="16">
        <v>1805</v>
      </c>
      <c r="I24" s="16">
        <f t="shared" si="3"/>
        <v>64619.00000000001</v>
      </c>
      <c r="J24" s="12"/>
      <c r="K24" s="55"/>
    </row>
    <row r="25" spans="1:11" ht="15" customHeight="1">
      <c r="A25" s="34" t="s">
        <v>80</v>
      </c>
      <c r="B25" s="6" t="s">
        <v>33</v>
      </c>
      <c r="C25" s="7" t="s">
        <v>11</v>
      </c>
      <c r="D25" s="86" t="s">
        <v>24</v>
      </c>
      <c r="E25" s="16">
        <v>29.9</v>
      </c>
      <c r="F25" s="16">
        <v>5.66</v>
      </c>
      <c r="G25" s="16">
        <f t="shared" si="2"/>
        <v>35.56</v>
      </c>
      <c r="H25" s="16">
        <v>1805</v>
      </c>
      <c r="I25" s="16">
        <f t="shared" si="3"/>
        <v>64185.8</v>
      </c>
      <c r="J25" s="12"/>
      <c r="K25" s="55"/>
    </row>
    <row r="26" spans="1:11" ht="15" customHeight="1">
      <c r="A26" s="34" t="s">
        <v>81</v>
      </c>
      <c r="B26" s="6" t="s">
        <v>33</v>
      </c>
      <c r="C26" s="7" t="s">
        <v>11</v>
      </c>
      <c r="D26" s="86" t="s">
        <v>29</v>
      </c>
      <c r="E26" s="16">
        <v>29.9</v>
      </c>
      <c r="F26" s="16">
        <v>5.66</v>
      </c>
      <c r="G26" s="16">
        <f t="shared" si="2"/>
        <v>35.56</v>
      </c>
      <c r="H26" s="16">
        <v>1805</v>
      </c>
      <c r="I26" s="16">
        <f t="shared" si="3"/>
        <v>64185.8</v>
      </c>
      <c r="J26" s="12"/>
      <c r="K26" s="55"/>
    </row>
    <row r="27" spans="1:11" ht="15" customHeight="1">
      <c r="A27" s="34" t="s">
        <v>82</v>
      </c>
      <c r="B27" s="6" t="s">
        <v>33</v>
      </c>
      <c r="C27" s="7" t="s">
        <v>11</v>
      </c>
      <c r="D27" s="6" t="s">
        <v>37</v>
      </c>
      <c r="E27" s="16">
        <v>30.1</v>
      </c>
      <c r="F27" s="16">
        <v>5.7</v>
      </c>
      <c r="G27" s="16">
        <f t="shared" si="2"/>
        <v>35.800000000000004</v>
      </c>
      <c r="H27" s="16">
        <v>1805</v>
      </c>
      <c r="I27" s="16">
        <f t="shared" si="3"/>
        <v>64619.00000000001</v>
      </c>
      <c r="J27" s="12"/>
      <c r="K27" s="55"/>
    </row>
    <row r="28" spans="1:11" ht="15" customHeight="1">
      <c r="A28" s="34" t="s">
        <v>83</v>
      </c>
      <c r="B28" s="6" t="s">
        <v>33</v>
      </c>
      <c r="C28" s="53" t="s">
        <v>19</v>
      </c>
      <c r="D28" s="6" t="s">
        <v>37</v>
      </c>
      <c r="E28" s="16">
        <v>49.5</v>
      </c>
      <c r="F28" s="16">
        <v>9.38</v>
      </c>
      <c r="G28" s="16">
        <f t="shared" si="2"/>
        <v>58.88</v>
      </c>
      <c r="H28" s="16">
        <v>1793</v>
      </c>
      <c r="I28" s="16">
        <v>105571.8</v>
      </c>
      <c r="J28" s="12"/>
      <c r="K28" s="55"/>
    </row>
    <row r="29" spans="1:11" ht="11.25" customHeight="1">
      <c r="A29" s="35"/>
      <c r="B29" s="18"/>
      <c r="C29" s="18"/>
      <c r="D29" s="57"/>
      <c r="E29" s="37"/>
      <c r="F29" s="37"/>
      <c r="G29" s="37"/>
      <c r="H29" s="37"/>
      <c r="I29" s="37"/>
      <c r="J29" s="57"/>
      <c r="K29" s="66"/>
    </row>
    <row r="30" spans="1:11" ht="15" customHeight="1">
      <c r="A30" s="26" t="s">
        <v>84</v>
      </c>
      <c r="B30" s="6" t="s">
        <v>39</v>
      </c>
      <c r="C30" s="53" t="s">
        <v>19</v>
      </c>
      <c r="D30" s="86" t="s">
        <v>44</v>
      </c>
      <c r="E30" s="16">
        <v>60.3</v>
      </c>
      <c r="F30" s="16">
        <v>35.1</v>
      </c>
      <c r="G30" s="16">
        <f aca="true" t="shared" si="4" ref="G30:G37">SUM(E30:F30)</f>
        <v>95.4</v>
      </c>
      <c r="H30" s="16">
        <v>1705</v>
      </c>
      <c r="I30" s="16">
        <f aca="true" t="shared" si="5" ref="I30:I37">SUM(G30*H30)</f>
        <v>162657</v>
      </c>
      <c r="J30" s="68"/>
      <c r="K30" s="66"/>
    </row>
    <row r="31" spans="1:11" ht="15" customHeight="1">
      <c r="A31" s="26" t="s">
        <v>85</v>
      </c>
      <c r="B31" s="6" t="s">
        <v>39</v>
      </c>
      <c r="C31" s="53" t="s">
        <v>19</v>
      </c>
      <c r="D31" s="86" t="s">
        <v>101</v>
      </c>
      <c r="E31" s="16">
        <v>47.8</v>
      </c>
      <c r="F31" s="16">
        <v>16.01</v>
      </c>
      <c r="G31" s="16">
        <f t="shared" si="4"/>
        <v>63.81</v>
      </c>
      <c r="H31" s="16">
        <v>1826</v>
      </c>
      <c r="I31" s="16">
        <v>116517</v>
      </c>
      <c r="J31" s="33"/>
      <c r="K31" s="66"/>
    </row>
    <row r="32" spans="1:11" ht="18" customHeight="1">
      <c r="A32" s="26" t="s">
        <v>86</v>
      </c>
      <c r="B32" s="6" t="s">
        <v>39</v>
      </c>
      <c r="C32" s="53" t="s">
        <v>19</v>
      </c>
      <c r="D32" s="88" t="s">
        <v>35</v>
      </c>
      <c r="E32" s="16">
        <v>55.3</v>
      </c>
      <c r="F32" s="16">
        <v>16.88</v>
      </c>
      <c r="G32" s="16">
        <f t="shared" si="4"/>
        <v>72.17999999999999</v>
      </c>
      <c r="H32" s="16">
        <v>1815</v>
      </c>
      <c r="I32" s="16">
        <f t="shared" si="5"/>
        <v>131006.69999999998</v>
      </c>
      <c r="J32" s="54"/>
      <c r="K32" s="66"/>
    </row>
    <row r="33" spans="1:11" ht="15" customHeight="1">
      <c r="A33" s="34" t="s">
        <v>87</v>
      </c>
      <c r="B33" s="6" t="s">
        <v>39</v>
      </c>
      <c r="C33" s="7" t="s">
        <v>11</v>
      </c>
      <c r="D33" s="88" t="s">
        <v>102</v>
      </c>
      <c r="E33" s="16">
        <v>30.1</v>
      </c>
      <c r="F33" s="16">
        <v>5.7</v>
      </c>
      <c r="G33" s="16">
        <f t="shared" si="4"/>
        <v>35.800000000000004</v>
      </c>
      <c r="H33" s="16">
        <v>1847</v>
      </c>
      <c r="I33" s="16">
        <f t="shared" si="5"/>
        <v>66122.6</v>
      </c>
      <c r="J33" s="12"/>
      <c r="K33" s="55"/>
    </row>
    <row r="34" spans="1:11" ht="15" customHeight="1">
      <c r="A34" s="34" t="s">
        <v>88</v>
      </c>
      <c r="B34" s="6" t="s">
        <v>39</v>
      </c>
      <c r="C34" s="7" t="s">
        <v>11</v>
      </c>
      <c r="D34" s="86" t="s">
        <v>29</v>
      </c>
      <c r="E34" s="16">
        <v>29.9</v>
      </c>
      <c r="F34" s="16">
        <v>5.66</v>
      </c>
      <c r="G34" s="16">
        <f t="shared" si="4"/>
        <v>35.56</v>
      </c>
      <c r="H34" s="16">
        <v>1847</v>
      </c>
      <c r="I34" s="16">
        <v>65679.3</v>
      </c>
      <c r="J34" s="12"/>
      <c r="K34" s="55"/>
    </row>
    <row r="35" spans="1:11" ht="15" customHeight="1">
      <c r="A35" s="34" t="s">
        <v>89</v>
      </c>
      <c r="B35" s="6" t="s">
        <v>39</v>
      </c>
      <c r="C35" s="7" t="s">
        <v>11</v>
      </c>
      <c r="D35" s="6" t="s">
        <v>29</v>
      </c>
      <c r="E35" s="16">
        <v>29.9</v>
      </c>
      <c r="F35" s="16">
        <v>5.66</v>
      </c>
      <c r="G35" s="16">
        <f t="shared" si="4"/>
        <v>35.56</v>
      </c>
      <c r="H35" s="16">
        <v>1847</v>
      </c>
      <c r="I35" s="16">
        <v>65679.3</v>
      </c>
      <c r="J35" s="12"/>
      <c r="K35" s="55"/>
    </row>
    <row r="36" spans="1:11" ht="17.25" customHeight="1">
      <c r="A36" s="34" t="s">
        <v>90</v>
      </c>
      <c r="B36" s="6" t="s">
        <v>39</v>
      </c>
      <c r="C36" s="7" t="s">
        <v>11</v>
      </c>
      <c r="D36" s="88" t="s">
        <v>100</v>
      </c>
      <c r="E36" s="16">
        <v>30.1</v>
      </c>
      <c r="F36" s="16">
        <v>5.7</v>
      </c>
      <c r="G36" s="16">
        <f t="shared" si="4"/>
        <v>35.800000000000004</v>
      </c>
      <c r="H36" s="16">
        <v>1847</v>
      </c>
      <c r="I36" s="16">
        <f t="shared" si="5"/>
        <v>66122.6</v>
      </c>
      <c r="J36" s="12"/>
      <c r="K36" s="55"/>
    </row>
    <row r="37" spans="1:11" ht="15" customHeight="1">
      <c r="A37" s="34" t="s">
        <v>91</v>
      </c>
      <c r="B37" s="6" t="s">
        <v>39</v>
      </c>
      <c r="C37" s="53" t="s">
        <v>19</v>
      </c>
      <c r="D37" s="6" t="s">
        <v>29</v>
      </c>
      <c r="E37" s="16">
        <v>49.5</v>
      </c>
      <c r="F37" s="16">
        <v>9.38</v>
      </c>
      <c r="G37" s="16">
        <f t="shared" si="4"/>
        <v>58.88</v>
      </c>
      <c r="H37" s="16">
        <v>1860</v>
      </c>
      <c r="I37" s="16">
        <f t="shared" si="5"/>
        <v>109516.8</v>
      </c>
      <c r="J37" s="12"/>
      <c r="K37" s="55"/>
    </row>
    <row r="38" spans="1:11" ht="11.25" customHeight="1">
      <c r="A38" s="35"/>
      <c r="B38" s="18"/>
      <c r="C38" s="18"/>
      <c r="D38" s="57"/>
      <c r="E38" s="37"/>
      <c r="F38" s="37"/>
      <c r="G38" s="37"/>
      <c r="H38" s="37"/>
      <c r="I38" s="37"/>
      <c r="J38" s="57"/>
      <c r="K38" s="66"/>
    </row>
    <row r="39" spans="1:11" ht="15" customHeight="1">
      <c r="A39" s="34" t="s">
        <v>92</v>
      </c>
      <c r="B39" s="6" t="s">
        <v>42</v>
      </c>
      <c r="C39" s="53" t="s">
        <v>19</v>
      </c>
      <c r="D39" s="6" t="s">
        <v>26</v>
      </c>
      <c r="E39" s="16">
        <v>47.7</v>
      </c>
      <c r="F39" s="16">
        <v>20.67</v>
      </c>
      <c r="G39" s="16">
        <f>SUM(E39:F39)</f>
        <v>68.37</v>
      </c>
      <c r="H39" s="16">
        <v>1815</v>
      </c>
      <c r="I39" s="16">
        <v>124091.5</v>
      </c>
      <c r="J39" s="12"/>
      <c r="K39" s="55"/>
    </row>
    <row r="40" spans="1:11" ht="15" customHeight="1">
      <c r="A40" s="34" t="s">
        <v>93</v>
      </c>
      <c r="B40" s="6" t="s">
        <v>42</v>
      </c>
      <c r="C40" s="53" t="s">
        <v>19</v>
      </c>
      <c r="D40" s="6" t="s">
        <v>37</v>
      </c>
      <c r="E40" s="16">
        <v>49.5</v>
      </c>
      <c r="F40" s="16">
        <v>9.38</v>
      </c>
      <c r="G40" s="16">
        <f>SUM(E40:F40)</f>
        <v>58.88</v>
      </c>
      <c r="H40" s="16">
        <v>1892</v>
      </c>
      <c r="I40" s="16">
        <v>111401</v>
      </c>
      <c r="J40" s="12"/>
      <c r="K40" s="55"/>
    </row>
    <row r="41" spans="1:11" ht="12" customHeight="1">
      <c r="A41" s="35"/>
      <c r="B41" s="18"/>
      <c r="C41" s="18"/>
      <c r="D41" s="57"/>
      <c r="E41" s="18"/>
      <c r="F41" s="18"/>
      <c r="G41" s="18"/>
      <c r="H41" s="18"/>
      <c r="I41" s="18"/>
      <c r="J41" s="57"/>
      <c r="K41" s="66"/>
    </row>
    <row r="42" spans="1:11" ht="15" customHeight="1">
      <c r="A42" s="34" t="s">
        <v>94</v>
      </c>
      <c r="B42" s="6" t="s">
        <v>46</v>
      </c>
      <c r="C42" s="53" t="s">
        <v>19</v>
      </c>
      <c r="D42" s="6" t="s">
        <v>41</v>
      </c>
      <c r="E42" s="16">
        <v>54.8</v>
      </c>
      <c r="F42" s="16">
        <v>27.96</v>
      </c>
      <c r="G42" s="16">
        <f>SUM(E42:F42)</f>
        <v>82.75999999999999</v>
      </c>
      <c r="H42" s="16">
        <v>1947</v>
      </c>
      <c r="I42" s="16">
        <v>161133.7</v>
      </c>
      <c r="J42" s="33"/>
      <c r="K42" s="66"/>
    </row>
    <row r="43" spans="1:11" ht="15" customHeight="1">
      <c r="A43" s="34" t="s">
        <v>95</v>
      </c>
      <c r="B43" s="6" t="s">
        <v>46</v>
      </c>
      <c r="C43" s="74" t="s">
        <v>99</v>
      </c>
      <c r="D43" s="6" t="s">
        <v>26</v>
      </c>
      <c r="E43" s="16">
        <v>72.8</v>
      </c>
      <c r="F43" s="16">
        <v>26.85</v>
      </c>
      <c r="G43" s="16">
        <f>SUM(E43:F43)</f>
        <v>99.65</v>
      </c>
      <c r="H43" s="16">
        <v>1815</v>
      </c>
      <c r="I43" s="16">
        <v>180864.8</v>
      </c>
      <c r="J43" s="54"/>
      <c r="K43" s="66"/>
    </row>
    <row r="44" spans="1:11" ht="15" customHeight="1">
      <c r="A44" s="34" t="s">
        <v>96</v>
      </c>
      <c r="B44" s="6" t="s">
        <v>46</v>
      </c>
      <c r="C44" s="74" t="s">
        <v>99</v>
      </c>
      <c r="D44" s="6" t="s">
        <v>97</v>
      </c>
      <c r="E44" s="16">
        <v>58.4</v>
      </c>
      <c r="F44" s="16">
        <v>17.86</v>
      </c>
      <c r="G44" s="16">
        <f>SUM(E44:F44)</f>
        <v>76.25999999999999</v>
      </c>
      <c r="H44" s="16">
        <v>1815</v>
      </c>
      <c r="I44" s="16">
        <f>SUM(G44*H44)</f>
        <v>138411.9</v>
      </c>
      <c r="J44" s="12"/>
      <c r="K44" s="69"/>
    </row>
    <row r="47" ht="15" customHeight="1">
      <c r="B47" t="s">
        <v>113</v>
      </c>
    </row>
    <row r="49" spans="2:12" ht="15" customHeight="1">
      <c r="B49" s="46" t="s">
        <v>50</v>
      </c>
      <c r="C49" s="46"/>
      <c r="D49" s="46"/>
      <c r="E49" s="46"/>
      <c r="F49" s="46"/>
      <c r="G49" s="46"/>
      <c r="H49" s="46"/>
      <c r="I49" s="46"/>
      <c r="J49" s="46"/>
      <c r="K49" s="46"/>
      <c r="L49" s="70"/>
    </row>
    <row r="50" ht="15" customHeight="1">
      <c r="B50" t="s">
        <v>51</v>
      </c>
    </row>
    <row r="52" ht="15" customHeight="1">
      <c r="B52" s="47" t="s">
        <v>103</v>
      </c>
    </row>
    <row r="53" ht="15" customHeight="1">
      <c r="B53" t="s">
        <v>52</v>
      </c>
    </row>
    <row r="55" ht="15" customHeight="1">
      <c r="B55" s="47" t="s">
        <v>105</v>
      </c>
    </row>
    <row r="56" ht="15" customHeight="1">
      <c r="B56" t="s">
        <v>106</v>
      </c>
    </row>
    <row r="57" ht="15" customHeight="1">
      <c r="B57" s="47"/>
    </row>
    <row r="60" ht="15" customHeight="1">
      <c r="C60" t="s">
        <v>104</v>
      </c>
    </row>
    <row r="62" ht="15" customHeight="1">
      <c r="B62" t="s">
        <v>53</v>
      </c>
    </row>
    <row r="63" ht="15" customHeight="1">
      <c r="B63" t="s">
        <v>54</v>
      </c>
    </row>
    <row r="65" ht="15" customHeight="1">
      <c r="B65" t="s">
        <v>55</v>
      </c>
    </row>
    <row r="66" ht="15" customHeight="1">
      <c r="B66" t="s">
        <v>56</v>
      </c>
    </row>
    <row r="69" ht="15" customHeight="1">
      <c r="B69" t="s">
        <v>57</v>
      </c>
    </row>
    <row r="70" ht="15" customHeight="1">
      <c r="B70" t="s">
        <v>58</v>
      </c>
    </row>
    <row r="72" spans="2:10" ht="15" customHeight="1">
      <c r="B72" s="83" t="s">
        <v>59</v>
      </c>
      <c r="C72" s="84"/>
      <c r="D72" s="84"/>
      <c r="E72" s="84"/>
      <c r="F72" s="84"/>
      <c r="G72" s="84"/>
      <c r="H72" s="84"/>
      <c r="I72" s="84"/>
      <c r="J72" s="84"/>
    </row>
    <row r="73" spans="2:10" ht="15" customHeight="1">
      <c r="B73" s="83" t="s">
        <v>60</v>
      </c>
      <c r="C73" s="84"/>
      <c r="D73" s="84"/>
      <c r="E73" s="84"/>
      <c r="F73" s="84"/>
      <c r="G73" s="84"/>
      <c r="H73" s="84"/>
      <c r="I73" s="84"/>
      <c r="J73" s="84"/>
    </row>
    <row r="76" ht="15" customHeight="1">
      <c r="B76" s="48"/>
    </row>
    <row r="77" ht="15" customHeight="1">
      <c r="B77" s="48"/>
    </row>
  </sheetData>
  <sheetProtection selectLockedCells="1" selectUnlockedCells="1"/>
  <printOptions/>
  <pageMargins left="0.2755905511811024" right="0.07874015748031496" top="0.11811023622047245" bottom="0.0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2024-02-26T11:46:25Z</cp:lastPrinted>
  <dcterms:created xsi:type="dcterms:W3CDTF">2023-05-20T07:08:52Z</dcterms:created>
  <dcterms:modified xsi:type="dcterms:W3CDTF">2024-02-26T11:46:45Z</dcterms:modified>
  <cp:category/>
  <cp:version/>
  <cp:contentType/>
  <cp:contentStatus/>
</cp:coreProperties>
</file>